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85" windowWidth="15465" windowHeight="9840" activeTab="0"/>
  </bookViews>
  <sheets>
    <sheet name="For Web Page" sheetId="1" r:id="rId1"/>
    <sheet name="Test Calcs" sheetId="2" r:id="rId2"/>
  </sheets>
  <definedNames>
    <definedName name="_xlnm.Print_Area" localSheetId="0">'For Web Page'!$A$3:$AD$108</definedName>
  </definedNames>
  <calcPr fullCalcOnLoad="1"/>
</workbook>
</file>

<file path=xl/comments2.xml><?xml version="1.0" encoding="utf-8"?>
<comments xmlns="http://schemas.openxmlformats.org/spreadsheetml/2006/main">
  <authors>
    <author>Kurt Willis</author>
  </authors>
  <commentList>
    <comment ref="B4" authorId="0">
      <text>
        <r>
          <rPr>
            <sz val="9"/>
            <rFont val="Tahoma"/>
            <family val="2"/>
          </rPr>
          <t>From Rate Development Worksheet, "ReCap" tab.</t>
        </r>
      </text>
    </comment>
  </commentList>
</comments>
</file>

<file path=xl/sharedStrings.xml><?xml version="1.0" encoding="utf-8"?>
<sst xmlns="http://schemas.openxmlformats.org/spreadsheetml/2006/main" count="299" uniqueCount="80">
  <si>
    <t>Western Washington University Residence Hall Rates</t>
  </si>
  <si>
    <t xml:space="preserve">             Double Room</t>
  </si>
  <si>
    <t xml:space="preserve"> Single Room</t>
  </si>
  <si>
    <t xml:space="preserve"> Triple Room</t>
  </si>
  <si>
    <t>Total</t>
  </si>
  <si>
    <t>Room</t>
  </si>
  <si>
    <t>Meals</t>
  </si>
  <si>
    <t xml:space="preserve">  Payments</t>
  </si>
  <si>
    <t>Payments</t>
  </si>
  <si>
    <t>=</t>
  </si>
  <si>
    <t>+</t>
  </si>
  <si>
    <t>Double Room</t>
  </si>
  <si>
    <t>Payment</t>
  </si>
  <si>
    <t xml:space="preserve"> Double Room</t>
  </si>
  <si>
    <t>Single Room</t>
  </si>
  <si>
    <t>Payment Information</t>
  </si>
  <si>
    <t>Meal Plan Descriptions  (Meal plans are required for all residence hall students)</t>
  </si>
  <si>
    <r>
      <t xml:space="preserve">Early Checkouts: </t>
    </r>
    <r>
      <rPr>
        <sz val="11"/>
        <rFont val="Arial"/>
        <family val="2"/>
      </rPr>
      <t xml:space="preserve"> </t>
    </r>
  </si>
  <si>
    <t>Rates are subject to change by action of Western Washington University Board of Trustees.</t>
  </si>
  <si>
    <t>Unlimited Meal Plan</t>
  </si>
  <si>
    <t>125 Meal Plan</t>
  </si>
  <si>
    <t>100 Meal Plan</t>
  </si>
  <si>
    <t>Any meals or Dining Dollars used past the prorated amount will be billed to your student account.</t>
  </si>
  <si>
    <t>Room, meals, Dining Dollars, and guest meals are prorated for the number of days through your checkout date (date which keys are returned).</t>
  </si>
  <si>
    <t>Super Single</t>
  </si>
  <si>
    <t>Student Business Office,  MS9004</t>
  </si>
  <si>
    <t>Bellingham , WA 98225</t>
  </si>
  <si>
    <t>convenience fee for online credit card payments. Payments over the phone or via fax are not accepted.  In-person check, cash and debit card payments can be made at the</t>
  </si>
  <si>
    <t xml:space="preserve">Electronic check ("E-Check") and on-line credit card payments can be made by logging in to your student account.  There is a 2.75% </t>
  </si>
  <si>
    <t>the Student Business Office at Old Main Rm 110 (Mon-Fri 9am - 4:00pm).  If you pay by check, please write your name and student number on your check.  Allow seven</t>
  </si>
  <si>
    <t>business days for mail to reach WWU.  Payments are credited to your account when received, not when mailed.  Canadian checks must be made payable in US funds.</t>
  </si>
  <si>
    <t>Mail your check payment to:</t>
  </si>
  <si>
    <t>516 High St., MS-9004</t>
  </si>
  <si>
    <t>Annual</t>
  </si>
  <si>
    <t>Fall</t>
  </si>
  <si>
    <t>Winter</t>
  </si>
  <si>
    <t>Spring</t>
  </si>
  <si>
    <t>Dbl Unl</t>
  </si>
  <si>
    <t>Dbl 125</t>
  </si>
  <si>
    <t>Dbl 100</t>
  </si>
  <si>
    <t>Single Unl</t>
  </si>
  <si>
    <t>Singl - 125</t>
  </si>
  <si>
    <t>Single 100</t>
  </si>
  <si>
    <t>SS - Unl</t>
  </si>
  <si>
    <t>SS - 125</t>
  </si>
  <si>
    <t>SS - 100</t>
  </si>
  <si>
    <t>Triple - Unl</t>
  </si>
  <si>
    <t>Triple - 125</t>
  </si>
  <si>
    <t>Triple - 100</t>
  </si>
  <si>
    <t>Variance</t>
  </si>
  <si>
    <t>Western Washington University</t>
  </si>
  <si>
    <t>Quad Room</t>
  </si>
  <si>
    <t>Quad - Unl</t>
  </si>
  <si>
    <t>Quad - 125</t>
  </si>
  <si>
    <t>Quad - 100</t>
  </si>
  <si>
    <t>Sum of Qtrs</t>
  </si>
  <si>
    <t>FALL QUARTER 2019</t>
  </si>
  <si>
    <t>September 22, 2019 to December 13, 2019</t>
  </si>
  <si>
    <t>Fall quarter payments are due September 25, 2019.  Fall Quarter payments received after October 15, 2019 will incur a late fee and interest charge.</t>
  </si>
  <si>
    <t>WINTER QUARTER 2020</t>
  </si>
  <si>
    <t>January 5, 2020 to March 20, 2020</t>
  </si>
  <si>
    <t>Winter Quarter payments are due January 7, 2020.  Winter Quarter payments received after January 15, 2020 will incur a late fee and interest charge.</t>
  </si>
  <si>
    <t>March 29, 2020 to June 12, 2020</t>
  </si>
  <si>
    <t>Spring Quarter payments are due March 31, 2020.  Spring Quarter payments received after April 15, 2020 will incur a late fee and interest charge.</t>
  </si>
  <si>
    <t>80 Meal Plan</t>
  </si>
  <si>
    <t>7/17/19</t>
  </si>
  <si>
    <t>125 meals per quarter, plus $214 Dining Dollars per quarter.</t>
  </si>
  <si>
    <t>100 meals per quarter, plus $214 Dining Dollars per quarter.</t>
  </si>
  <si>
    <t>Unlimited access to all meals for meal plan participants; plus $214 Dining Dollars per quarter, plus 10 guest meals per quarter.</t>
  </si>
  <si>
    <t>SPRING QUARTER 2020</t>
  </si>
  <si>
    <t>BT45 Plan *</t>
  </si>
  <si>
    <t>BT 45 Plan</t>
  </si>
  <si>
    <t>2019-20 Test</t>
  </si>
  <si>
    <t>Dbl 80</t>
  </si>
  <si>
    <t>Single 80</t>
  </si>
  <si>
    <t>SS - 80</t>
  </si>
  <si>
    <t>Triple - 80</t>
  </si>
  <si>
    <t>Quad - 80</t>
  </si>
  <si>
    <t>80 meals per quarter, plus $214 Dining Dollars per quarter.</t>
  </si>
  <si>
    <t>* Available to residents of Buchanan Towers only. 45 meals per quarter, plus $550 Dining Dollars per quarter.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</si>
</sst>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</numFmts>
  <fonts count="56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164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9" fillId="0" borderId="13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10" fillId="0" borderId="13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164" fontId="9" fillId="0" borderId="19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7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13" fillId="0" borderId="13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 horizontal="right"/>
    </xf>
    <xf numFmtId="165" fontId="8" fillId="0" borderId="13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164" fontId="17" fillId="0" borderId="0" xfId="0" applyNumberFormat="1" applyFont="1" applyAlignment="1">
      <alignment horizontal="centerContinuous"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18" fillId="0" borderId="0" xfId="0" applyFont="1" applyAlignment="1" quotePrefix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40" fontId="0" fillId="0" borderId="0" xfId="0" applyNumberFormat="1" applyAlignment="1">
      <alignment/>
    </xf>
    <xf numFmtId="0" fontId="19" fillId="33" borderId="0" xfId="0" applyFont="1" applyFill="1" applyAlignment="1">
      <alignment horizontal="center"/>
    </xf>
    <xf numFmtId="4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/>
    </xf>
    <xf numFmtId="164" fontId="9" fillId="0" borderId="19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164" fontId="6" fillId="0" borderId="16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20"/>
  <sheetViews>
    <sheetView tabSelected="1" zoomScalePageLayoutView="0" workbookViewId="0" topLeftCell="A91">
      <selection activeCell="B112" sqref="B112"/>
    </sheetView>
  </sheetViews>
  <sheetFormatPr defaultColWidth="9.140625" defaultRowHeight="12.75"/>
  <cols>
    <col min="1" max="1" width="1.7109375" style="0" customWidth="1"/>
    <col min="2" max="2" width="23.421875" style="0" customWidth="1"/>
    <col min="3" max="3" width="9.421875" style="1" customWidth="1"/>
    <col min="4" max="4" width="1.421875" style="0" customWidth="1"/>
    <col min="5" max="5" width="11.140625" style="0" bestFit="1" customWidth="1"/>
    <col min="6" max="6" width="1.421875" style="0" customWidth="1"/>
    <col min="7" max="7" width="10.421875" style="0" bestFit="1" customWidth="1"/>
    <col min="8" max="8" width="1.421875" style="0" hidden="1" customWidth="1"/>
    <col min="9" max="9" width="9.57421875" style="2" customWidth="1"/>
    <col min="10" max="10" width="0.85546875" style="0" customWidth="1"/>
    <col min="11" max="11" width="11.140625" style="3" bestFit="1" customWidth="1"/>
    <col min="12" max="12" width="1.421875" style="0" customWidth="1"/>
    <col min="13" max="13" width="10.421875" style="0" bestFit="1" customWidth="1"/>
    <col min="14" max="14" width="1.421875" style="0" hidden="1" customWidth="1"/>
    <col min="15" max="15" width="9.421875" style="2" customWidth="1"/>
    <col min="16" max="16" width="1.421875" style="0" customWidth="1"/>
    <col min="17" max="17" width="11.140625" style="3" bestFit="1" customWidth="1"/>
    <col min="18" max="18" width="1.421875" style="0" customWidth="1"/>
    <col min="19" max="19" width="10.421875" style="3" bestFit="1" customWidth="1"/>
    <col min="20" max="20" width="1.421875" style="0" hidden="1" customWidth="1"/>
    <col min="21" max="21" width="10.7109375" style="2" bestFit="1" customWidth="1"/>
    <col min="22" max="22" width="2.00390625" style="0" customWidth="1"/>
    <col min="23" max="23" width="10.421875" style="0" bestFit="1" customWidth="1"/>
    <col min="24" max="24" width="1.421875" style="0" customWidth="1"/>
    <col min="25" max="26" width="10.421875" style="0" bestFit="1" customWidth="1"/>
    <col min="27" max="27" width="2.57421875" style="0" customWidth="1"/>
    <col min="28" max="28" width="10.140625" style="0" customWidth="1"/>
    <col min="29" max="29" width="2.140625" style="0" customWidth="1"/>
    <col min="30" max="30" width="10.421875" style="0" bestFit="1" customWidth="1"/>
  </cols>
  <sheetData>
    <row r="1" spans="26:57" ht="0.75" customHeight="1"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26:57" ht="0.75" customHeight="1"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25.5">
      <c r="A3" s="5"/>
      <c r="B3" s="6" t="s">
        <v>0</v>
      </c>
      <c r="C3" s="7"/>
      <c r="D3" s="8"/>
      <c r="E3" s="8"/>
      <c r="F3" s="9"/>
      <c r="G3" s="5"/>
      <c r="H3" s="9"/>
      <c r="I3" s="10"/>
      <c r="J3" s="9"/>
      <c r="K3" s="5"/>
      <c r="L3" s="9"/>
      <c r="M3" s="9"/>
      <c r="N3" s="9"/>
      <c r="O3" s="10"/>
      <c r="P3" s="9"/>
      <c r="Q3" s="9"/>
      <c r="R3" s="9"/>
      <c r="S3" s="9"/>
      <c r="T3" s="9"/>
      <c r="U3" s="10"/>
      <c r="V3" s="9"/>
      <c r="W3" s="9"/>
      <c r="X3" s="9"/>
      <c r="Y3" s="9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6" customHeight="1">
      <c r="A4" s="5"/>
      <c r="B4" s="6"/>
      <c r="C4" s="7"/>
      <c r="D4" s="8"/>
      <c r="E4" s="8"/>
      <c r="F4" s="9"/>
      <c r="G4" s="5"/>
      <c r="H4" s="9"/>
      <c r="I4" s="10"/>
      <c r="J4" s="9"/>
      <c r="K4" s="5"/>
      <c r="L4" s="9"/>
      <c r="M4" s="9"/>
      <c r="N4" s="9"/>
      <c r="O4" s="10"/>
      <c r="P4" s="9"/>
      <c r="Q4" s="9"/>
      <c r="R4" s="9"/>
      <c r="S4" s="9"/>
      <c r="T4" s="9"/>
      <c r="U4" s="10"/>
      <c r="V4" s="9"/>
      <c r="W4" s="9"/>
      <c r="X4" s="9"/>
      <c r="Y4" s="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20.25" customHeight="1">
      <c r="A5" s="5" t="s">
        <v>56</v>
      </c>
      <c r="B5" s="6"/>
      <c r="C5" s="7"/>
      <c r="D5" s="8"/>
      <c r="E5" s="8"/>
      <c r="F5" s="9"/>
      <c r="G5" s="5"/>
      <c r="H5" s="9"/>
      <c r="I5" s="10"/>
      <c r="J5" s="9"/>
      <c r="K5" s="5"/>
      <c r="L5" s="9"/>
      <c r="M5" s="9"/>
      <c r="N5" s="9"/>
      <c r="O5" s="10"/>
      <c r="P5" s="9"/>
      <c r="Q5" s="9"/>
      <c r="R5" s="9"/>
      <c r="S5" s="9"/>
      <c r="T5" s="9"/>
      <c r="U5" s="10"/>
      <c r="V5" s="9"/>
      <c r="W5" s="9"/>
      <c r="X5" s="9"/>
      <c r="Y5" s="9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4.25" customHeight="1">
      <c r="A6" s="11" t="s">
        <v>57</v>
      </c>
      <c r="B6" s="9"/>
      <c r="C6" s="10"/>
      <c r="D6" s="9"/>
      <c r="E6" s="9"/>
      <c r="F6" s="9"/>
      <c r="G6" s="9"/>
      <c r="H6" s="9"/>
      <c r="I6" s="10"/>
      <c r="J6" s="12"/>
      <c r="K6" s="12"/>
      <c r="L6" s="12"/>
      <c r="M6" s="12"/>
      <c r="N6" s="12"/>
      <c r="O6" s="11"/>
      <c r="P6" s="13"/>
      <c r="Q6" s="13"/>
      <c r="R6" s="9"/>
      <c r="S6" s="9"/>
      <c r="T6" s="9"/>
      <c r="U6" s="10"/>
      <c r="V6" s="9"/>
      <c r="W6" s="9"/>
      <c r="X6" s="9"/>
      <c r="Y6" s="9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5.75" customHeight="1" hidden="1">
      <c r="A7" s="14"/>
      <c r="B7" s="15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9" customHeight="1">
      <c r="A8" s="14"/>
      <c r="B8" s="1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ht="15.75">
      <c r="A9" s="14"/>
      <c r="C9" s="135"/>
      <c r="D9" s="136" t="s">
        <v>1</v>
      </c>
      <c r="E9" s="137"/>
      <c r="F9" s="131"/>
      <c r="G9" s="131"/>
      <c r="H9" s="138"/>
      <c r="I9" s="133" t="s">
        <v>2</v>
      </c>
      <c r="J9" s="130"/>
      <c r="K9" s="131"/>
      <c r="L9" s="131"/>
      <c r="M9" s="132"/>
      <c r="N9" s="138"/>
      <c r="O9" s="139" t="s">
        <v>24</v>
      </c>
      <c r="P9" s="130"/>
      <c r="Q9" s="130"/>
      <c r="R9" s="131"/>
      <c r="S9" s="130"/>
      <c r="T9" s="138"/>
      <c r="U9" s="133" t="s">
        <v>3</v>
      </c>
      <c r="V9" s="130"/>
      <c r="W9" s="131"/>
      <c r="X9" s="131"/>
      <c r="Y9" s="132"/>
      <c r="Z9" s="139" t="s">
        <v>51</v>
      </c>
      <c r="AA9" s="130"/>
      <c r="AB9" s="131"/>
      <c r="AC9" s="131"/>
      <c r="AD9" s="132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3:57" ht="12.75" hidden="1">
      <c r="C10" s="16"/>
      <c r="D10" s="17"/>
      <c r="E10" s="9"/>
      <c r="F10" s="9"/>
      <c r="G10" s="9"/>
      <c r="I10" s="18"/>
      <c r="J10" s="19"/>
      <c r="K10" s="9"/>
      <c r="L10" s="9"/>
      <c r="M10" s="9"/>
      <c r="O10" s="18"/>
      <c r="P10" s="19"/>
      <c r="Q10" s="9"/>
      <c r="R10" s="9"/>
      <c r="S10" s="9"/>
      <c r="U10" s="18"/>
      <c r="V10" s="19"/>
      <c r="W10" s="9"/>
      <c r="X10" s="9"/>
      <c r="Y10" s="9"/>
      <c r="Z10" s="18"/>
      <c r="AA10" s="19"/>
      <c r="AB10" s="9"/>
      <c r="AC10" s="9"/>
      <c r="AD10" s="9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3:57" ht="12.75" hidden="1">
      <c r="C11" s="20"/>
      <c r="D11" s="21"/>
      <c r="E11" s="22"/>
      <c r="F11" s="22"/>
      <c r="G11" s="23"/>
      <c r="I11" s="24"/>
      <c r="J11" s="21"/>
      <c r="K11" s="22"/>
      <c r="L11" s="22"/>
      <c r="M11" s="23"/>
      <c r="O11" s="24"/>
      <c r="P11" s="21"/>
      <c r="Q11" s="22"/>
      <c r="R11" s="22"/>
      <c r="S11" s="23"/>
      <c r="U11" s="24"/>
      <c r="V11" s="21"/>
      <c r="W11" s="22"/>
      <c r="X11" s="22"/>
      <c r="Y11" s="23"/>
      <c r="Z11" s="24"/>
      <c r="AA11" s="21"/>
      <c r="AB11" s="22"/>
      <c r="AC11" s="22"/>
      <c r="AD11" s="23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3:57" ht="12.75" hidden="1">
      <c r="C12" s="25"/>
      <c r="D12" s="26"/>
      <c r="E12" s="26"/>
      <c r="F12" s="26"/>
      <c r="G12" s="27"/>
      <c r="I12" s="25"/>
      <c r="J12" s="26"/>
      <c r="K12" s="26"/>
      <c r="L12" s="26"/>
      <c r="M12" s="27"/>
      <c r="O12" s="25"/>
      <c r="P12" s="26"/>
      <c r="Q12" s="26"/>
      <c r="R12" s="26"/>
      <c r="S12" s="27"/>
      <c r="U12" s="25"/>
      <c r="V12" s="26"/>
      <c r="W12" s="26"/>
      <c r="X12" s="26"/>
      <c r="Y12" s="27"/>
      <c r="Z12" s="25"/>
      <c r="AA12" s="26"/>
      <c r="AB12" s="26"/>
      <c r="AC12" s="26"/>
      <c r="AD12" s="27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ht="14.25">
      <c r="A13" s="28"/>
      <c r="B13" s="28"/>
      <c r="C13" s="29" t="s">
        <v>4</v>
      </c>
      <c r="D13" s="30"/>
      <c r="E13" s="30" t="s">
        <v>5</v>
      </c>
      <c r="F13" s="30"/>
      <c r="G13" s="31" t="s">
        <v>6</v>
      </c>
      <c r="H13" s="32"/>
      <c r="I13" s="29" t="s">
        <v>7</v>
      </c>
      <c r="J13" s="30"/>
      <c r="K13" s="30" t="s">
        <v>5</v>
      </c>
      <c r="L13" s="30"/>
      <c r="M13" s="31" t="s">
        <v>6</v>
      </c>
      <c r="N13" s="32"/>
      <c r="O13" s="29" t="s">
        <v>8</v>
      </c>
      <c r="P13" s="30"/>
      <c r="Q13" s="30" t="s">
        <v>5</v>
      </c>
      <c r="R13" s="30"/>
      <c r="S13" s="31" t="s">
        <v>6</v>
      </c>
      <c r="T13" s="32"/>
      <c r="U13" s="29" t="s">
        <v>8</v>
      </c>
      <c r="V13" s="30"/>
      <c r="W13" s="30" t="s">
        <v>5</v>
      </c>
      <c r="X13" s="30"/>
      <c r="Y13" s="31" t="s">
        <v>6</v>
      </c>
      <c r="Z13" s="29" t="s">
        <v>8</v>
      </c>
      <c r="AA13" s="30"/>
      <c r="AB13" s="30" t="s">
        <v>5</v>
      </c>
      <c r="AC13" s="30"/>
      <c r="AD13" s="31" t="s">
        <v>6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ht="4.5" customHeight="1" hidden="1">
      <c r="A14" s="28"/>
      <c r="B14" s="33"/>
      <c r="C14" s="34"/>
      <c r="D14" s="35"/>
      <c r="E14" s="36"/>
      <c r="F14" s="36"/>
      <c r="G14" s="37"/>
      <c r="H14" s="36"/>
      <c r="I14" s="38"/>
      <c r="J14" s="35"/>
      <c r="K14" s="39"/>
      <c r="L14" s="36"/>
      <c r="M14" s="37"/>
      <c r="N14" s="36"/>
      <c r="O14" s="38"/>
      <c r="P14" s="35"/>
      <c r="Q14" s="39"/>
      <c r="R14" s="36"/>
      <c r="S14" s="40"/>
      <c r="T14" s="36"/>
      <c r="U14" s="38"/>
      <c r="V14" s="36"/>
      <c r="W14" s="36"/>
      <c r="X14" s="36"/>
      <c r="Y14" s="37"/>
      <c r="Z14" s="38"/>
      <c r="AA14" s="36"/>
      <c r="AB14" s="36"/>
      <c r="AC14" s="36"/>
      <c r="AD14" s="37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3:57" ht="8.25" customHeight="1">
      <c r="C15" s="41"/>
      <c r="D15" s="42"/>
      <c r="E15" s="35"/>
      <c r="F15" s="35"/>
      <c r="G15" s="43"/>
      <c r="H15" s="35"/>
      <c r="I15" s="41"/>
      <c r="J15" s="42"/>
      <c r="K15" s="44"/>
      <c r="L15" s="35"/>
      <c r="M15" s="43"/>
      <c r="N15" s="35"/>
      <c r="O15" s="41"/>
      <c r="P15" s="42"/>
      <c r="Q15" s="44"/>
      <c r="R15" s="35"/>
      <c r="S15" s="45"/>
      <c r="T15" s="36"/>
      <c r="U15" s="41"/>
      <c r="V15" s="42"/>
      <c r="W15" s="44"/>
      <c r="X15" s="35"/>
      <c r="Y15" s="45"/>
      <c r="Z15" s="41"/>
      <c r="AA15" s="42"/>
      <c r="AB15" s="44"/>
      <c r="AC15" s="35"/>
      <c r="AD15" s="45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ht="15">
      <c r="A16" s="28"/>
      <c r="B16" s="87" t="s">
        <v>19</v>
      </c>
      <c r="C16" s="47">
        <f>SUM(E16:G16)</f>
        <v>4753</v>
      </c>
      <c r="D16" s="48" t="s">
        <v>9</v>
      </c>
      <c r="E16" s="44">
        <v>2984</v>
      </c>
      <c r="F16" s="35" t="s">
        <v>10</v>
      </c>
      <c r="G16" s="45">
        <v>1769</v>
      </c>
      <c r="H16" s="35"/>
      <c r="I16" s="47">
        <f>SUM(K16:M16)</f>
        <v>5240</v>
      </c>
      <c r="J16" s="48" t="s">
        <v>9</v>
      </c>
      <c r="K16" s="44">
        <v>3471</v>
      </c>
      <c r="L16" s="35" t="s">
        <v>10</v>
      </c>
      <c r="M16" s="45">
        <f>G16</f>
        <v>1769</v>
      </c>
      <c r="N16" s="35"/>
      <c r="O16" s="47">
        <f>SUM(Q16:S16)</f>
        <v>5523</v>
      </c>
      <c r="P16" s="48" t="s">
        <v>9</v>
      </c>
      <c r="Q16" s="44">
        <v>3754</v>
      </c>
      <c r="R16" s="35" t="s">
        <v>10</v>
      </c>
      <c r="S16" s="45">
        <f>G16</f>
        <v>1769</v>
      </c>
      <c r="T16" s="36"/>
      <c r="U16" s="47">
        <f>SUM(W16:Y16)</f>
        <v>4159</v>
      </c>
      <c r="V16" s="48" t="s">
        <v>9</v>
      </c>
      <c r="W16" s="44">
        <v>2390</v>
      </c>
      <c r="X16" s="35" t="s">
        <v>10</v>
      </c>
      <c r="Y16" s="45">
        <f>G16</f>
        <v>1769</v>
      </c>
      <c r="Z16" s="47">
        <f>SUM(AB16:AD16)</f>
        <v>3794</v>
      </c>
      <c r="AA16" s="48" t="s">
        <v>9</v>
      </c>
      <c r="AB16" s="44">
        <v>2025</v>
      </c>
      <c r="AC16" s="35" t="s">
        <v>10</v>
      </c>
      <c r="AD16" s="45">
        <f>G16</f>
        <v>1769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ht="14.25" hidden="1">
      <c r="A17" s="28"/>
      <c r="B17" s="28"/>
      <c r="C17" s="34"/>
      <c r="D17" s="35"/>
      <c r="E17" s="44"/>
      <c r="F17" s="35"/>
      <c r="G17" s="45"/>
      <c r="H17" s="35"/>
      <c r="I17" s="34"/>
      <c r="J17" s="35"/>
      <c r="K17" s="44"/>
      <c r="L17" s="35"/>
      <c r="M17" s="43"/>
      <c r="N17" s="35"/>
      <c r="O17" s="34"/>
      <c r="P17" s="35"/>
      <c r="Q17" s="44"/>
      <c r="R17" s="35"/>
      <c r="S17" s="45"/>
      <c r="T17" s="36"/>
      <c r="U17" s="34"/>
      <c r="V17" s="35"/>
      <c r="W17" s="44"/>
      <c r="X17" s="35"/>
      <c r="Y17" s="45"/>
      <c r="Z17" s="34"/>
      <c r="AA17" s="35"/>
      <c r="AB17" s="44"/>
      <c r="AC17" s="35"/>
      <c r="AD17" s="45">
        <f aca="true" t="shared" si="0" ref="AD17:AD25">G17</f>
        <v>0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2:57" ht="9.75" customHeight="1">
      <c r="B18" s="28"/>
      <c r="C18" s="41"/>
      <c r="D18" s="42"/>
      <c r="E18" s="44"/>
      <c r="F18" s="35"/>
      <c r="G18" s="45"/>
      <c r="H18" s="35"/>
      <c r="I18" s="41"/>
      <c r="J18" s="42"/>
      <c r="K18" s="44"/>
      <c r="L18" s="35"/>
      <c r="M18" s="43"/>
      <c r="N18" s="35"/>
      <c r="O18" s="41"/>
      <c r="P18" s="42"/>
      <c r="Q18" s="44"/>
      <c r="R18" s="35"/>
      <c r="S18" s="45"/>
      <c r="T18" s="36"/>
      <c r="U18" s="41"/>
      <c r="V18" s="42"/>
      <c r="W18" s="44"/>
      <c r="X18" s="35"/>
      <c r="Y18" s="45"/>
      <c r="Z18" s="41"/>
      <c r="AA18" s="42"/>
      <c r="AB18" s="44"/>
      <c r="AC18" s="35"/>
      <c r="AD18" s="45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ht="15">
      <c r="A19" s="28"/>
      <c r="B19" s="87" t="s">
        <v>20</v>
      </c>
      <c r="C19" s="47">
        <f>SUM(E19:G19)</f>
        <v>4574</v>
      </c>
      <c r="D19" s="48" t="s">
        <v>9</v>
      </c>
      <c r="E19" s="44">
        <f>E16</f>
        <v>2984</v>
      </c>
      <c r="F19" s="44" t="s">
        <v>10</v>
      </c>
      <c r="G19" s="45">
        <v>1590</v>
      </c>
      <c r="H19" s="35"/>
      <c r="I19" s="47">
        <f>SUM(K19:M19)</f>
        <v>5061</v>
      </c>
      <c r="J19" s="48" t="s">
        <v>9</v>
      </c>
      <c r="K19" s="44">
        <f>K16</f>
        <v>3471</v>
      </c>
      <c r="L19" s="44" t="s">
        <v>10</v>
      </c>
      <c r="M19" s="45">
        <f>G19</f>
        <v>1590</v>
      </c>
      <c r="N19" s="35"/>
      <c r="O19" s="47">
        <f>SUM(Q19:S19)</f>
        <v>5344</v>
      </c>
      <c r="P19" s="48" t="s">
        <v>9</v>
      </c>
      <c r="Q19" s="44">
        <f>Q16</f>
        <v>3754</v>
      </c>
      <c r="R19" s="44" t="s">
        <v>10</v>
      </c>
      <c r="S19" s="45">
        <f>G19</f>
        <v>1590</v>
      </c>
      <c r="T19" s="36"/>
      <c r="U19" s="47">
        <f>SUM(W19:Y19)</f>
        <v>3980</v>
      </c>
      <c r="V19" s="48" t="s">
        <v>9</v>
      </c>
      <c r="W19" s="44">
        <f>W16</f>
        <v>2390</v>
      </c>
      <c r="X19" s="44" t="s">
        <v>10</v>
      </c>
      <c r="Y19" s="45">
        <f>G19</f>
        <v>1590</v>
      </c>
      <c r="Z19" s="47">
        <f>SUM(AB19:AD19)</f>
        <v>3615</v>
      </c>
      <c r="AA19" s="48" t="s">
        <v>9</v>
      </c>
      <c r="AB19" s="44">
        <f>AB16</f>
        <v>2025</v>
      </c>
      <c r="AC19" s="44" t="s">
        <v>10</v>
      </c>
      <c r="AD19" s="45">
        <f t="shared" si="0"/>
        <v>1590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ht="14.25" hidden="1">
      <c r="A20" s="49"/>
      <c r="B20" s="28"/>
      <c r="C20" s="50"/>
      <c r="D20" s="35"/>
      <c r="E20" s="44"/>
      <c r="F20" s="35"/>
      <c r="G20" s="45"/>
      <c r="H20" s="35"/>
      <c r="I20" s="34"/>
      <c r="J20" s="35"/>
      <c r="K20" s="44"/>
      <c r="L20" s="35"/>
      <c r="M20" s="43"/>
      <c r="N20" s="35"/>
      <c r="O20" s="34"/>
      <c r="P20" s="35"/>
      <c r="Q20" s="44"/>
      <c r="R20" s="35"/>
      <c r="S20" s="45"/>
      <c r="T20" s="36"/>
      <c r="U20" s="34"/>
      <c r="V20" s="35"/>
      <c r="W20" s="44"/>
      <c r="X20" s="35"/>
      <c r="Y20" s="45"/>
      <c r="Z20" s="34"/>
      <c r="AA20" s="35"/>
      <c r="AB20" s="44"/>
      <c r="AC20" s="35"/>
      <c r="AD20" s="45">
        <f t="shared" si="0"/>
        <v>0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2:57" ht="9.75" customHeight="1">
      <c r="B21" s="28"/>
      <c r="C21" s="51"/>
      <c r="D21" s="42"/>
      <c r="E21" s="44"/>
      <c r="F21" s="35"/>
      <c r="G21" s="45"/>
      <c r="H21" s="35"/>
      <c r="I21" s="41"/>
      <c r="J21" s="42"/>
      <c r="K21" s="44"/>
      <c r="L21" s="35"/>
      <c r="M21" s="43"/>
      <c r="N21" s="35"/>
      <c r="O21" s="41"/>
      <c r="P21" s="42"/>
      <c r="Q21" s="44"/>
      <c r="R21" s="35"/>
      <c r="S21" s="45"/>
      <c r="T21" s="36"/>
      <c r="U21" s="41"/>
      <c r="V21" s="42"/>
      <c r="W21" s="44"/>
      <c r="X21" s="35"/>
      <c r="Y21" s="45"/>
      <c r="Z21" s="41"/>
      <c r="AA21" s="42"/>
      <c r="AB21" s="44"/>
      <c r="AC21" s="35"/>
      <c r="AD21" s="45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ht="15">
      <c r="A22" s="28"/>
      <c r="B22" s="87" t="s">
        <v>21</v>
      </c>
      <c r="C22" s="47">
        <f>SUM(E22:G22)</f>
        <v>4399</v>
      </c>
      <c r="D22" s="48" t="s">
        <v>9</v>
      </c>
      <c r="E22" s="44">
        <f>E16</f>
        <v>2984</v>
      </c>
      <c r="F22" s="44" t="s">
        <v>10</v>
      </c>
      <c r="G22" s="45">
        <v>1415</v>
      </c>
      <c r="H22" s="35"/>
      <c r="I22" s="47">
        <f>SUM(K22:M22)</f>
        <v>4886</v>
      </c>
      <c r="J22" s="48" t="s">
        <v>9</v>
      </c>
      <c r="K22" s="44">
        <f>K16</f>
        <v>3471</v>
      </c>
      <c r="L22" s="44" t="s">
        <v>10</v>
      </c>
      <c r="M22" s="45">
        <f>G22</f>
        <v>1415</v>
      </c>
      <c r="N22" s="35"/>
      <c r="O22" s="47">
        <f>SUM(Q22:S22)</f>
        <v>5169</v>
      </c>
      <c r="P22" s="48" t="s">
        <v>9</v>
      </c>
      <c r="Q22" s="44">
        <f>Q16</f>
        <v>3754</v>
      </c>
      <c r="R22" s="44" t="s">
        <v>10</v>
      </c>
      <c r="S22" s="45">
        <f>G22</f>
        <v>1415</v>
      </c>
      <c r="T22" s="36"/>
      <c r="U22" s="47">
        <f>SUM(W22:Y22)</f>
        <v>3805</v>
      </c>
      <c r="V22" s="48" t="s">
        <v>9</v>
      </c>
      <c r="W22" s="44">
        <f>W16</f>
        <v>2390</v>
      </c>
      <c r="X22" s="44" t="s">
        <v>10</v>
      </c>
      <c r="Y22" s="45">
        <f>G22</f>
        <v>1415</v>
      </c>
      <c r="Z22" s="47">
        <f>SUM(AB22:AD22)</f>
        <v>3440</v>
      </c>
      <c r="AA22" s="48" t="s">
        <v>9</v>
      </c>
      <c r="AB22" s="44">
        <f>AB16</f>
        <v>2025</v>
      </c>
      <c r="AC22" s="44" t="s">
        <v>10</v>
      </c>
      <c r="AD22" s="45">
        <f t="shared" si="0"/>
        <v>1415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ht="14.25" hidden="1">
      <c r="A23" s="28"/>
      <c r="B23" s="28"/>
      <c r="C23" s="34"/>
      <c r="D23" s="35"/>
      <c r="E23" s="44"/>
      <c r="F23" s="44"/>
      <c r="G23" s="45"/>
      <c r="H23" s="35"/>
      <c r="I23" s="34"/>
      <c r="J23" s="35"/>
      <c r="K23" s="44"/>
      <c r="L23" s="44"/>
      <c r="M23" s="43"/>
      <c r="N23" s="35"/>
      <c r="O23" s="34"/>
      <c r="P23" s="35"/>
      <c r="Q23" s="44"/>
      <c r="R23" s="44"/>
      <c r="S23" s="45"/>
      <c r="T23" s="36"/>
      <c r="U23" s="34"/>
      <c r="V23" s="35"/>
      <c r="W23" s="44"/>
      <c r="X23" s="44"/>
      <c r="Y23" s="45"/>
      <c r="Z23" s="34"/>
      <c r="AA23" s="35"/>
      <c r="AB23" s="44"/>
      <c r="AC23" s="44"/>
      <c r="AD23" s="45">
        <f t="shared" si="0"/>
        <v>0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2:57" ht="9.75" customHeight="1">
      <c r="B24" s="28"/>
      <c r="C24" s="51"/>
      <c r="D24" s="44"/>
      <c r="E24" s="44"/>
      <c r="F24" s="44"/>
      <c r="G24" s="45"/>
      <c r="H24" s="35"/>
      <c r="I24" s="41"/>
      <c r="J24" s="44"/>
      <c r="K24" s="44"/>
      <c r="L24" s="44"/>
      <c r="M24" s="43"/>
      <c r="N24" s="35"/>
      <c r="O24" s="41"/>
      <c r="P24" s="44"/>
      <c r="Q24" s="44"/>
      <c r="R24" s="44"/>
      <c r="S24" s="45"/>
      <c r="T24" s="36"/>
      <c r="U24" s="41"/>
      <c r="V24" s="44"/>
      <c r="W24" s="44"/>
      <c r="X24" s="44"/>
      <c r="Y24" s="45"/>
      <c r="Z24" s="41"/>
      <c r="AA24" s="44"/>
      <c r="AB24" s="44"/>
      <c r="AC24" s="44"/>
      <c r="AD24" s="45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15">
      <c r="A25" s="28"/>
      <c r="B25" s="87" t="s">
        <v>64</v>
      </c>
      <c r="C25" s="47">
        <f>SUM(E25:G25)</f>
        <v>4218</v>
      </c>
      <c r="D25" s="48" t="s">
        <v>9</v>
      </c>
      <c r="E25" s="44">
        <f>E16</f>
        <v>2984</v>
      </c>
      <c r="F25" s="44" t="s">
        <v>10</v>
      </c>
      <c r="G25" s="45">
        <v>1234</v>
      </c>
      <c r="H25" s="35"/>
      <c r="I25" s="47">
        <f>SUM(K25:M25)</f>
        <v>4705</v>
      </c>
      <c r="J25" s="48" t="s">
        <v>9</v>
      </c>
      <c r="K25" s="44">
        <f>K16</f>
        <v>3471</v>
      </c>
      <c r="L25" s="44" t="s">
        <v>10</v>
      </c>
      <c r="M25" s="45">
        <f>G25</f>
        <v>1234</v>
      </c>
      <c r="N25" s="35"/>
      <c r="O25" s="47">
        <f>SUM(Q25:S25)</f>
        <v>4988</v>
      </c>
      <c r="P25" s="48" t="s">
        <v>9</v>
      </c>
      <c r="Q25" s="44">
        <f>Q16</f>
        <v>3754</v>
      </c>
      <c r="R25" s="44" t="s">
        <v>10</v>
      </c>
      <c r="S25" s="45">
        <f>G25</f>
        <v>1234</v>
      </c>
      <c r="T25" s="36"/>
      <c r="U25" s="47">
        <f>SUM(W25:Y25)</f>
        <v>3624</v>
      </c>
      <c r="V25" s="48" t="s">
        <v>9</v>
      </c>
      <c r="W25" s="44">
        <f>W16</f>
        <v>2390</v>
      </c>
      <c r="X25" s="44" t="s">
        <v>10</v>
      </c>
      <c r="Y25" s="45">
        <f>G25</f>
        <v>1234</v>
      </c>
      <c r="Z25" s="47">
        <f>SUM(AB25:AD25)</f>
        <v>3259</v>
      </c>
      <c r="AA25" s="48" t="s">
        <v>9</v>
      </c>
      <c r="AB25" s="44">
        <f>AB16</f>
        <v>2025</v>
      </c>
      <c r="AC25" s="44" t="s">
        <v>10</v>
      </c>
      <c r="AD25" s="45">
        <f t="shared" si="0"/>
        <v>1234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9.75" customHeight="1">
      <c r="A26" s="28"/>
      <c r="B26" s="87"/>
      <c r="C26" s="47"/>
      <c r="D26" s="48"/>
      <c r="E26" s="44"/>
      <c r="F26" s="44"/>
      <c r="G26" s="44"/>
      <c r="H26" s="35"/>
      <c r="I26" s="47"/>
      <c r="J26" s="48"/>
      <c r="K26" s="44"/>
      <c r="L26" s="44"/>
      <c r="M26" s="45"/>
      <c r="N26" s="35"/>
      <c r="O26" s="56"/>
      <c r="P26" s="48"/>
      <c r="Q26" s="44"/>
      <c r="R26" s="44"/>
      <c r="S26" s="44"/>
      <c r="T26" s="36"/>
      <c r="U26" s="47"/>
      <c r="V26" s="48"/>
      <c r="W26" s="44"/>
      <c r="X26" s="44"/>
      <c r="Y26" s="45"/>
      <c r="Z26" s="47"/>
      <c r="AA26" s="48"/>
      <c r="AB26" s="44"/>
      <c r="AC26" s="44"/>
      <c r="AD26" s="45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15">
      <c r="A27" s="28"/>
      <c r="B27" s="87" t="s">
        <v>70</v>
      </c>
      <c r="C27" s="52">
        <f>SUM(E27:G27)</f>
        <v>4218</v>
      </c>
      <c r="D27" s="53" t="s">
        <v>9</v>
      </c>
      <c r="E27" s="78">
        <f>E16</f>
        <v>2984</v>
      </c>
      <c r="F27" s="78" t="s">
        <v>10</v>
      </c>
      <c r="G27" s="79">
        <v>1234</v>
      </c>
      <c r="H27" s="116"/>
      <c r="I27" s="52">
        <f>SUM(K27:M27)</f>
        <v>4705</v>
      </c>
      <c r="J27" s="53" t="s">
        <v>9</v>
      </c>
      <c r="K27" s="78">
        <f>K16</f>
        <v>3471</v>
      </c>
      <c r="L27" s="78" t="s">
        <v>10</v>
      </c>
      <c r="M27" s="79">
        <f>G27</f>
        <v>1234</v>
      </c>
      <c r="N27" s="116"/>
      <c r="O27" s="52">
        <f>SUM(Q27:S27)</f>
        <v>4988</v>
      </c>
      <c r="P27" s="53" t="s">
        <v>9</v>
      </c>
      <c r="Q27" s="78">
        <f>Q16</f>
        <v>3754</v>
      </c>
      <c r="R27" s="78" t="s">
        <v>10</v>
      </c>
      <c r="S27" s="79">
        <f>G27</f>
        <v>1234</v>
      </c>
      <c r="T27" s="54"/>
      <c r="U27" s="52">
        <f>SUM(W27:Y27)</f>
        <v>3624</v>
      </c>
      <c r="V27" s="53" t="s">
        <v>9</v>
      </c>
      <c r="W27" s="78">
        <f>W16</f>
        <v>2390</v>
      </c>
      <c r="X27" s="78" t="s">
        <v>10</v>
      </c>
      <c r="Y27" s="79">
        <f>G27</f>
        <v>1234</v>
      </c>
      <c r="Z27" s="52">
        <f>SUM(AB27:AD27)</f>
        <v>3259</v>
      </c>
      <c r="AA27" s="53" t="s">
        <v>9</v>
      </c>
      <c r="AB27" s="78">
        <f>AB16</f>
        <v>2025</v>
      </c>
      <c r="AC27" s="78" t="s">
        <v>10</v>
      </c>
      <c r="AD27" s="79">
        <f>G27</f>
        <v>1234</v>
      </c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9.75" customHeight="1">
      <c r="A28" s="28"/>
      <c r="B28" s="28"/>
      <c r="C28" s="56"/>
      <c r="D28" s="48"/>
      <c r="E28" s="36"/>
      <c r="F28" s="36"/>
      <c r="G28" s="39"/>
      <c r="H28" s="36"/>
      <c r="I28" s="56"/>
      <c r="J28" s="48"/>
      <c r="K28" s="39"/>
      <c r="L28" s="36"/>
      <c r="M28" s="36"/>
      <c r="N28" s="36"/>
      <c r="O28" s="57"/>
      <c r="P28" s="48"/>
      <c r="Q28" s="39"/>
      <c r="R28" s="36"/>
      <c r="S28" s="39"/>
      <c r="T28" s="36"/>
      <c r="U28" s="56"/>
      <c r="V28" s="48"/>
      <c r="W28" s="39"/>
      <c r="X28" s="36"/>
      <c r="Y28" s="39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2:57" ht="15">
      <c r="B29" s="58" t="s">
        <v>58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2:57" ht="14.25" customHeight="1">
      <c r="B30" s="59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ht="18">
      <c r="A31" s="5" t="s">
        <v>59</v>
      </c>
      <c r="B31" s="60"/>
      <c r="C31" s="60"/>
      <c r="D31" s="60"/>
      <c r="E31" s="60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15.75">
      <c r="A32" s="12" t="s">
        <v>60</v>
      </c>
      <c r="B32" s="9"/>
      <c r="C32" s="9"/>
      <c r="D32" s="9"/>
      <c r="E32" s="9"/>
      <c r="F32" s="9"/>
      <c r="G32" s="9"/>
      <c r="H32" s="9"/>
      <c r="I32" s="10"/>
      <c r="J32" s="12"/>
      <c r="K32" s="12"/>
      <c r="L32" s="12"/>
      <c r="M32" s="12"/>
      <c r="N32" s="12"/>
      <c r="O32" s="12"/>
      <c r="P32" s="12"/>
      <c r="Q32" s="12"/>
      <c r="R32" s="9"/>
      <c r="S32" s="9"/>
      <c r="T32" s="9"/>
      <c r="U32" s="9"/>
      <c r="V32" s="9"/>
      <c r="W32" s="9"/>
      <c r="X32" s="9"/>
      <c r="Y32" s="9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15.75" hidden="1">
      <c r="A33" s="14"/>
      <c r="C33"/>
      <c r="I33"/>
      <c r="O33"/>
      <c r="U33"/>
      <c r="Z33" s="61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9" customHeight="1">
      <c r="A34" s="14"/>
      <c r="C34"/>
      <c r="I34"/>
      <c r="O34"/>
      <c r="U34"/>
      <c r="Z34" s="61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5" customHeight="1">
      <c r="A35" s="14"/>
      <c r="C35" s="121" t="s">
        <v>11</v>
      </c>
      <c r="D35" s="122"/>
      <c r="E35" s="123"/>
      <c r="F35" s="123"/>
      <c r="G35" s="123"/>
      <c r="H35" s="21"/>
      <c r="I35" s="129" t="s">
        <v>2</v>
      </c>
      <c r="J35" s="130"/>
      <c r="K35" s="131"/>
      <c r="L35" s="131"/>
      <c r="M35" s="132"/>
      <c r="N35" s="21"/>
      <c r="O35" s="133" t="s">
        <v>24</v>
      </c>
      <c r="P35" s="130"/>
      <c r="Q35" s="130"/>
      <c r="R35" s="131"/>
      <c r="S35" s="134"/>
      <c r="T35" s="21"/>
      <c r="U35" s="129" t="s">
        <v>3</v>
      </c>
      <c r="V35" s="130"/>
      <c r="W35" s="131"/>
      <c r="X35" s="131"/>
      <c r="Y35" s="132"/>
      <c r="Z35" s="122" t="s">
        <v>51</v>
      </c>
      <c r="AA35" s="122"/>
      <c r="AB35" s="123"/>
      <c r="AC35" s="123"/>
      <c r="AD35" s="12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3:57" ht="6" customHeight="1" hidden="1">
      <c r="C36" s="125"/>
      <c r="D36" s="126"/>
      <c r="E36" s="127"/>
      <c r="F36" s="127"/>
      <c r="G36" s="127"/>
      <c r="H36" s="4"/>
      <c r="I36" s="126"/>
      <c r="J36" s="126"/>
      <c r="K36" s="127"/>
      <c r="L36" s="127"/>
      <c r="M36" s="127"/>
      <c r="N36" s="4"/>
      <c r="O36" s="126"/>
      <c r="P36" s="126"/>
      <c r="Q36" s="127"/>
      <c r="R36" s="127"/>
      <c r="S36" s="127"/>
      <c r="T36" s="4"/>
      <c r="U36" s="126"/>
      <c r="V36" s="126"/>
      <c r="W36" s="127"/>
      <c r="X36" s="127"/>
      <c r="Y36" s="127"/>
      <c r="Z36" s="126"/>
      <c r="AA36" s="126"/>
      <c r="AB36" s="127"/>
      <c r="AC36" s="127"/>
      <c r="AD36" s="128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3:57" ht="12.75" hidden="1">
      <c r="C37" s="62"/>
      <c r="D37" s="21"/>
      <c r="E37" s="22"/>
      <c r="F37" s="22"/>
      <c r="G37" s="23"/>
      <c r="H37" s="4"/>
      <c r="I37" s="62"/>
      <c r="J37" s="21"/>
      <c r="K37" s="22"/>
      <c r="L37" s="22"/>
      <c r="M37" s="23"/>
      <c r="N37" s="4"/>
      <c r="O37" s="62"/>
      <c r="P37" s="21"/>
      <c r="Q37" s="22"/>
      <c r="R37" s="22"/>
      <c r="S37" s="23"/>
      <c r="T37" s="4"/>
      <c r="U37" s="62"/>
      <c r="V37" s="21"/>
      <c r="W37" s="22"/>
      <c r="X37" s="22"/>
      <c r="Y37" s="23"/>
      <c r="Z37" s="62"/>
      <c r="AA37" s="21"/>
      <c r="AB37" s="22"/>
      <c r="AC37" s="22"/>
      <c r="AD37" s="23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3:57" ht="12.75" hidden="1">
      <c r="C38" s="63"/>
      <c r="D38" s="26"/>
      <c r="E38" s="26"/>
      <c r="F38" s="26"/>
      <c r="G38" s="27"/>
      <c r="H38" s="4"/>
      <c r="I38" s="63"/>
      <c r="J38" s="26"/>
      <c r="K38" s="26"/>
      <c r="L38" s="26"/>
      <c r="M38" s="27"/>
      <c r="N38" s="4"/>
      <c r="O38" s="63"/>
      <c r="P38" s="26"/>
      <c r="Q38" s="26"/>
      <c r="R38" s="26"/>
      <c r="S38" s="27"/>
      <c r="T38" s="4"/>
      <c r="U38" s="63"/>
      <c r="V38" s="26"/>
      <c r="W38" s="26"/>
      <c r="X38" s="26"/>
      <c r="Y38" s="27"/>
      <c r="Z38" s="63"/>
      <c r="AA38" s="26"/>
      <c r="AB38" s="26"/>
      <c r="AC38" s="26"/>
      <c r="AD38" s="27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s="46" customFormat="1" ht="14.25">
      <c r="A39" s="28"/>
      <c r="B39" s="28"/>
      <c r="C39" s="64" t="s">
        <v>4</v>
      </c>
      <c r="D39" s="30"/>
      <c r="E39" s="30" t="s">
        <v>5</v>
      </c>
      <c r="F39" s="30"/>
      <c r="G39" s="31" t="s">
        <v>6</v>
      </c>
      <c r="H39" s="32"/>
      <c r="I39" s="64" t="s">
        <v>12</v>
      </c>
      <c r="J39" s="30"/>
      <c r="K39" s="30" t="s">
        <v>5</v>
      </c>
      <c r="L39" s="30"/>
      <c r="M39" s="31" t="s">
        <v>6</v>
      </c>
      <c r="N39" s="32"/>
      <c r="O39" s="64" t="s">
        <v>12</v>
      </c>
      <c r="P39" s="30"/>
      <c r="Q39" s="30" t="s">
        <v>5</v>
      </c>
      <c r="R39" s="30"/>
      <c r="S39" s="31" t="s">
        <v>6</v>
      </c>
      <c r="T39" s="32"/>
      <c r="U39" s="64" t="s">
        <v>12</v>
      </c>
      <c r="V39" s="30"/>
      <c r="W39" s="30" t="s">
        <v>5</v>
      </c>
      <c r="X39" s="30"/>
      <c r="Y39" s="31" t="s">
        <v>6</v>
      </c>
      <c r="Z39" s="64" t="s">
        <v>12</v>
      </c>
      <c r="AA39" s="30"/>
      <c r="AB39" s="30" t="s">
        <v>5</v>
      </c>
      <c r="AC39" s="30"/>
      <c r="AD39" s="31" t="s">
        <v>6</v>
      </c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</row>
    <row r="40" spans="1:57" ht="14.25" hidden="1">
      <c r="A40" s="28"/>
      <c r="B40" s="33"/>
      <c r="C40" s="66"/>
      <c r="D40" s="35"/>
      <c r="E40" s="36"/>
      <c r="F40" s="36"/>
      <c r="G40" s="36"/>
      <c r="H40" s="36"/>
      <c r="I40" s="36"/>
      <c r="J40" s="35"/>
      <c r="K40" s="39"/>
      <c r="L40" s="36"/>
      <c r="M40" s="36"/>
      <c r="N40" s="36"/>
      <c r="O40" s="36"/>
      <c r="P40" s="35"/>
      <c r="Q40" s="39"/>
      <c r="R40" s="36"/>
      <c r="S40" s="39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s="68" customFormat="1" ht="6.75" customHeight="1">
      <c r="A41" s="46"/>
      <c r="C41" s="69"/>
      <c r="D41" s="70"/>
      <c r="E41" s="108"/>
      <c r="F41" s="109"/>
      <c r="G41" s="108"/>
      <c r="H41" s="109"/>
      <c r="I41" s="70"/>
      <c r="J41" s="70"/>
      <c r="K41" s="108"/>
      <c r="L41" s="109"/>
      <c r="M41" s="108"/>
      <c r="N41" s="109"/>
      <c r="O41" s="70"/>
      <c r="P41" s="70"/>
      <c r="Q41" s="108"/>
      <c r="R41" s="109"/>
      <c r="S41" s="108"/>
      <c r="T41" s="109"/>
      <c r="U41" s="70"/>
      <c r="V41" s="70"/>
      <c r="W41" s="108"/>
      <c r="X41" s="109"/>
      <c r="Y41" s="108"/>
      <c r="Z41" s="70"/>
      <c r="AA41" s="70"/>
      <c r="AB41" s="108"/>
      <c r="AC41" s="109"/>
      <c r="AD41" s="72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</row>
    <row r="42" spans="1:57" ht="15" hidden="1">
      <c r="A42" s="28"/>
      <c r="B42" s="46" t="s">
        <v>19</v>
      </c>
      <c r="C42" s="47">
        <f>SUM(E42:G42)</f>
        <v>1966</v>
      </c>
      <c r="D42" s="48" t="s">
        <v>9</v>
      </c>
      <c r="E42" s="44">
        <v>1241.56</v>
      </c>
      <c r="F42" s="35" t="s">
        <v>10</v>
      </c>
      <c r="G42" s="44">
        <v>724.44</v>
      </c>
      <c r="H42" s="35"/>
      <c r="I42" s="56">
        <f>SUM(K42:M42)</f>
        <v>2173</v>
      </c>
      <c r="J42" s="48" t="s">
        <v>9</v>
      </c>
      <c r="K42" s="44">
        <v>1448.56</v>
      </c>
      <c r="L42" s="35" t="s">
        <v>10</v>
      </c>
      <c r="M42" s="44">
        <v>724.44</v>
      </c>
      <c r="N42" s="35"/>
      <c r="O42" s="56">
        <f>SUM(Q42:S42)</f>
        <v>2291</v>
      </c>
      <c r="P42" s="48" t="s">
        <v>9</v>
      </c>
      <c r="Q42" s="44">
        <v>1566.56</v>
      </c>
      <c r="R42" s="35" t="s">
        <v>10</v>
      </c>
      <c r="S42" s="44">
        <v>724.44</v>
      </c>
      <c r="T42" s="36"/>
      <c r="U42" s="56">
        <f>SUM(W42:Y42)</f>
        <v>1714</v>
      </c>
      <c r="V42" s="48" t="s">
        <v>9</v>
      </c>
      <c r="W42" s="44">
        <v>989.56</v>
      </c>
      <c r="X42" s="35" t="s">
        <v>10</v>
      </c>
      <c r="Y42" s="44">
        <v>724.44</v>
      </c>
      <c r="Z42" s="56">
        <f>SUM(AB42:AD42)</f>
        <v>1714</v>
      </c>
      <c r="AA42" s="48" t="s">
        <v>9</v>
      </c>
      <c r="AB42" s="44">
        <v>989.56</v>
      </c>
      <c r="AC42" s="35" t="s">
        <v>10</v>
      </c>
      <c r="AD42" s="45">
        <v>724.44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s="68" customFormat="1" ht="15">
      <c r="A43" s="28"/>
      <c r="B43" s="87" t="s">
        <v>19</v>
      </c>
      <c r="C43" s="47">
        <f>SUM(E43:G43)</f>
        <v>4127</v>
      </c>
      <c r="D43" s="56" t="s">
        <v>9</v>
      </c>
      <c r="E43" s="44">
        <v>2591</v>
      </c>
      <c r="F43" s="44" t="s">
        <v>10</v>
      </c>
      <c r="G43" s="44">
        <v>1536</v>
      </c>
      <c r="H43" s="110"/>
      <c r="I43" s="56">
        <f>SUM(K43:M43)</f>
        <v>4551</v>
      </c>
      <c r="J43" s="56" t="s">
        <v>9</v>
      </c>
      <c r="K43" s="44">
        <v>3015</v>
      </c>
      <c r="L43" s="44" t="s">
        <v>10</v>
      </c>
      <c r="M43" s="44">
        <f>G43</f>
        <v>1536</v>
      </c>
      <c r="N43" s="110"/>
      <c r="O43" s="56">
        <f>SUM(Q43:S43)</f>
        <v>4796</v>
      </c>
      <c r="P43" s="56" t="s">
        <v>9</v>
      </c>
      <c r="Q43" s="44">
        <v>3260</v>
      </c>
      <c r="R43" s="44" t="s">
        <v>10</v>
      </c>
      <c r="S43" s="44">
        <f>G43</f>
        <v>1536</v>
      </c>
      <c r="T43" s="110"/>
      <c r="U43" s="57">
        <f>SUM(W43:Y43)</f>
        <v>3611</v>
      </c>
      <c r="V43" s="56" t="s">
        <v>9</v>
      </c>
      <c r="W43" s="44">
        <v>2075</v>
      </c>
      <c r="X43" s="44" t="s">
        <v>10</v>
      </c>
      <c r="Y43" s="44">
        <f>G43</f>
        <v>1536</v>
      </c>
      <c r="Z43" s="57">
        <f>SUM(AB43:AD43)</f>
        <v>3295</v>
      </c>
      <c r="AA43" s="56" t="s">
        <v>9</v>
      </c>
      <c r="AB43" s="44">
        <v>1759</v>
      </c>
      <c r="AC43" s="44" t="s">
        <v>10</v>
      </c>
      <c r="AD43" s="45">
        <f>G43</f>
        <v>1536</v>
      </c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</row>
    <row r="44" spans="1:57" s="68" customFormat="1" ht="9.75" customHeight="1">
      <c r="A44" s="46"/>
      <c r="B44" s="28"/>
      <c r="C44" s="76"/>
      <c r="D44" s="77"/>
      <c r="E44" s="112"/>
      <c r="F44" s="113"/>
      <c r="G44" s="112"/>
      <c r="H44" s="113"/>
      <c r="I44" s="111"/>
      <c r="J44" s="77"/>
      <c r="K44" s="112"/>
      <c r="L44" s="113"/>
      <c r="M44" s="113"/>
      <c r="N44" s="113"/>
      <c r="O44" s="111"/>
      <c r="P44" s="77"/>
      <c r="Q44" s="112"/>
      <c r="R44" s="113"/>
      <c r="S44" s="113"/>
      <c r="T44" s="73"/>
      <c r="U44" s="111"/>
      <c r="V44" s="77"/>
      <c r="W44" s="112"/>
      <c r="X44" s="113"/>
      <c r="Y44" s="113"/>
      <c r="Z44" s="111"/>
      <c r="AA44" s="77"/>
      <c r="AB44" s="112"/>
      <c r="AC44" s="113"/>
      <c r="AD44" s="45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</row>
    <row r="45" spans="1:57" s="68" customFormat="1" ht="15">
      <c r="A45" s="28"/>
      <c r="B45" s="87" t="s">
        <v>20</v>
      </c>
      <c r="C45" s="47">
        <f>SUM(E45:G45)</f>
        <v>3972</v>
      </c>
      <c r="D45" s="48" t="s">
        <v>9</v>
      </c>
      <c r="E45" s="44">
        <f>E43</f>
        <v>2591</v>
      </c>
      <c r="F45" s="44" t="s">
        <v>10</v>
      </c>
      <c r="G45" s="44">
        <v>1381</v>
      </c>
      <c r="H45" s="35"/>
      <c r="I45" s="57">
        <f>SUM(K45:M45)</f>
        <v>4396</v>
      </c>
      <c r="J45" s="48" t="s">
        <v>9</v>
      </c>
      <c r="K45" s="44">
        <f>K43</f>
        <v>3015</v>
      </c>
      <c r="L45" s="44" t="s">
        <v>10</v>
      </c>
      <c r="M45" s="44">
        <f>G45</f>
        <v>1381</v>
      </c>
      <c r="N45" s="35"/>
      <c r="O45" s="57">
        <f>SUM(Q45:S45)</f>
        <v>4641</v>
      </c>
      <c r="P45" s="48" t="s">
        <v>9</v>
      </c>
      <c r="Q45" s="44">
        <f>Q43</f>
        <v>3260</v>
      </c>
      <c r="R45" s="44" t="s">
        <v>10</v>
      </c>
      <c r="S45" s="44">
        <f>G45</f>
        <v>1381</v>
      </c>
      <c r="T45" s="36"/>
      <c r="U45" s="56">
        <f>SUM(W45:Y45)</f>
        <v>3456</v>
      </c>
      <c r="V45" s="48" t="s">
        <v>9</v>
      </c>
      <c r="W45" s="44">
        <f>W43</f>
        <v>2075</v>
      </c>
      <c r="X45" s="44" t="s">
        <v>10</v>
      </c>
      <c r="Y45" s="44">
        <f>G45</f>
        <v>1381</v>
      </c>
      <c r="Z45" s="56">
        <f>SUM(AB45:AD45)</f>
        <v>3140</v>
      </c>
      <c r="AA45" s="48" t="s">
        <v>9</v>
      </c>
      <c r="AB45" s="44">
        <f>AB43</f>
        <v>1759</v>
      </c>
      <c r="AC45" s="44" t="s">
        <v>10</v>
      </c>
      <c r="AD45" s="45">
        <f aca="true" t="shared" si="1" ref="AD45:AD51">G45</f>
        <v>1381</v>
      </c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</row>
    <row r="46" spans="1:57" s="68" customFormat="1" ht="14.25" hidden="1">
      <c r="A46" s="28"/>
      <c r="B46" s="28"/>
      <c r="C46" s="38"/>
      <c r="D46" s="35"/>
      <c r="E46" s="44"/>
      <c r="F46" s="35"/>
      <c r="G46" s="44"/>
      <c r="H46" s="35"/>
      <c r="I46" s="114"/>
      <c r="J46" s="35"/>
      <c r="K46" s="44"/>
      <c r="L46" s="35"/>
      <c r="M46" s="35"/>
      <c r="N46" s="35"/>
      <c r="O46" s="114"/>
      <c r="P46" s="35"/>
      <c r="Q46" s="44"/>
      <c r="R46" s="35"/>
      <c r="S46" s="35"/>
      <c r="T46" s="36"/>
      <c r="U46" s="114"/>
      <c r="V46" s="35"/>
      <c r="W46" s="44"/>
      <c r="X46" s="35"/>
      <c r="Y46" s="35"/>
      <c r="Z46" s="114"/>
      <c r="AA46" s="35"/>
      <c r="AB46" s="44"/>
      <c r="AC46" s="35"/>
      <c r="AD46" s="45">
        <f t="shared" si="1"/>
        <v>0</v>
      </c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</row>
    <row r="47" spans="1:57" s="68" customFormat="1" ht="9.75" customHeight="1">
      <c r="A47" s="46"/>
      <c r="B47" s="28"/>
      <c r="C47" s="76"/>
      <c r="D47" s="77"/>
      <c r="E47" s="112"/>
      <c r="F47" s="113"/>
      <c r="G47" s="112"/>
      <c r="H47" s="113"/>
      <c r="I47" s="111"/>
      <c r="J47" s="77"/>
      <c r="K47" s="112"/>
      <c r="L47" s="113"/>
      <c r="M47" s="113"/>
      <c r="N47" s="113"/>
      <c r="O47" s="111"/>
      <c r="P47" s="77"/>
      <c r="Q47" s="112"/>
      <c r="R47" s="113"/>
      <c r="S47" s="113"/>
      <c r="T47" s="73"/>
      <c r="U47" s="111"/>
      <c r="V47" s="77"/>
      <c r="W47" s="112"/>
      <c r="X47" s="113"/>
      <c r="Y47" s="113"/>
      <c r="Z47" s="111"/>
      <c r="AA47" s="77"/>
      <c r="AB47" s="112"/>
      <c r="AC47" s="113"/>
      <c r="AD47" s="45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</row>
    <row r="48" spans="1:57" ht="12.75" customHeight="1">
      <c r="A48" s="28"/>
      <c r="B48" s="87" t="s">
        <v>21</v>
      </c>
      <c r="C48" s="47">
        <f>SUM(E48:G48)</f>
        <v>3820</v>
      </c>
      <c r="D48" s="48" t="s">
        <v>9</v>
      </c>
      <c r="E48" s="44">
        <f>E43</f>
        <v>2591</v>
      </c>
      <c r="F48" s="44" t="s">
        <v>10</v>
      </c>
      <c r="G48" s="44">
        <v>1229</v>
      </c>
      <c r="H48" s="35"/>
      <c r="I48" s="56">
        <f>SUM(K48:M48)</f>
        <v>4244</v>
      </c>
      <c r="J48" s="48" t="s">
        <v>9</v>
      </c>
      <c r="K48" s="44">
        <f>K43</f>
        <v>3015</v>
      </c>
      <c r="L48" s="44" t="s">
        <v>10</v>
      </c>
      <c r="M48" s="44">
        <f>G48</f>
        <v>1229</v>
      </c>
      <c r="N48" s="35"/>
      <c r="O48" s="56">
        <f>SUM(Q48:S48)</f>
        <v>4489</v>
      </c>
      <c r="P48" s="48" t="s">
        <v>9</v>
      </c>
      <c r="Q48" s="44">
        <f>Q43</f>
        <v>3260</v>
      </c>
      <c r="R48" s="44" t="s">
        <v>10</v>
      </c>
      <c r="S48" s="44">
        <f>G48</f>
        <v>1229</v>
      </c>
      <c r="T48" s="36"/>
      <c r="U48" s="56">
        <f>SUM(W48:Y48)</f>
        <v>3304</v>
      </c>
      <c r="V48" s="48" t="s">
        <v>9</v>
      </c>
      <c r="W48" s="44">
        <f>W43</f>
        <v>2075</v>
      </c>
      <c r="X48" s="44" t="s">
        <v>10</v>
      </c>
      <c r="Y48" s="44">
        <f>G48</f>
        <v>1229</v>
      </c>
      <c r="Z48" s="56">
        <f>SUM(AB48:AD48)</f>
        <v>2988</v>
      </c>
      <c r="AA48" s="48" t="s">
        <v>9</v>
      </c>
      <c r="AB48" s="44">
        <f>AB43</f>
        <v>1759</v>
      </c>
      <c r="AC48" s="44" t="s">
        <v>10</v>
      </c>
      <c r="AD48" s="45">
        <f t="shared" si="1"/>
        <v>1229</v>
      </c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ht="14.25" hidden="1">
      <c r="A49" s="28"/>
      <c r="B49" s="28"/>
      <c r="C49" s="38"/>
      <c r="D49" s="35"/>
      <c r="E49" s="44"/>
      <c r="F49" s="44"/>
      <c r="G49" s="44"/>
      <c r="H49" s="35"/>
      <c r="I49" s="114"/>
      <c r="J49" s="35"/>
      <c r="K49" s="44"/>
      <c r="L49" s="44"/>
      <c r="M49" s="35"/>
      <c r="N49" s="35"/>
      <c r="O49" s="114"/>
      <c r="P49" s="35"/>
      <c r="Q49" s="44"/>
      <c r="R49" s="44"/>
      <c r="S49" s="35"/>
      <c r="T49" s="36"/>
      <c r="U49" s="114"/>
      <c r="V49" s="35"/>
      <c r="W49" s="44"/>
      <c r="X49" s="44"/>
      <c r="Y49" s="35"/>
      <c r="Z49" s="114"/>
      <c r="AA49" s="35"/>
      <c r="AB49" s="44"/>
      <c r="AC49" s="44"/>
      <c r="AD49" s="45">
        <f t="shared" si="1"/>
        <v>0</v>
      </c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ht="9.75" customHeight="1">
      <c r="A50" s="46"/>
      <c r="B50" s="28"/>
      <c r="C50" s="51"/>
      <c r="D50" s="44"/>
      <c r="E50" s="44"/>
      <c r="F50" s="44"/>
      <c r="G50" s="44"/>
      <c r="H50" s="35"/>
      <c r="I50" s="115"/>
      <c r="J50" s="44"/>
      <c r="K50" s="44"/>
      <c r="L50" s="44"/>
      <c r="M50" s="35"/>
      <c r="N50" s="35"/>
      <c r="O50" s="115"/>
      <c r="P50" s="44"/>
      <c r="Q50" s="44"/>
      <c r="R50" s="44"/>
      <c r="S50" s="35"/>
      <c r="T50" s="36"/>
      <c r="U50" s="115"/>
      <c r="V50" s="44"/>
      <c r="W50" s="44"/>
      <c r="X50" s="44"/>
      <c r="Y50" s="35"/>
      <c r="Z50" s="115"/>
      <c r="AA50" s="44"/>
      <c r="AB50" s="44"/>
      <c r="AC50" s="44"/>
      <c r="AD50" s="45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15">
      <c r="A51" s="28"/>
      <c r="B51" s="87" t="s">
        <v>64</v>
      </c>
      <c r="C51" s="47">
        <f>SUM(E51:G51)</f>
        <v>3663</v>
      </c>
      <c r="D51" s="48" t="s">
        <v>9</v>
      </c>
      <c r="E51" s="44">
        <f>E43</f>
        <v>2591</v>
      </c>
      <c r="F51" s="44" t="s">
        <v>10</v>
      </c>
      <c r="G51" s="44">
        <v>1072</v>
      </c>
      <c r="H51" s="35"/>
      <c r="I51" s="56">
        <f>SUM(K51:M51)</f>
        <v>4087</v>
      </c>
      <c r="J51" s="48" t="s">
        <v>9</v>
      </c>
      <c r="K51" s="44">
        <f>K43</f>
        <v>3015</v>
      </c>
      <c r="L51" s="44" t="s">
        <v>10</v>
      </c>
      <c r="M51" s="44">
        <f>G51</f>
        <v>1072</v>
      </c>
      <c r="N51" s="35"/>
      <c r="O51" s="56">
        <f>SUM(Q51:S51)</f>
        <v>4332</v>
      </c>
      <c r="P51" s="48" t="s">
        <v>9</v>
      </c>
      <c r="Q51" s="44">
        <f>Q43</f>
        <v>3260</v>
      </c>
      <c r="R51" s="44" t="s">
        <v>10</v>
      </c>
      <c r="S51" s="44">
        <f>G51</f>
        <v>1072</v>
      </c>
      <c r="T51" s="36"/>
      <c r="U51" s="56">
        <f>SUM(W51:Y51)</f>
        <v>3147</v>
      </c>
      <c r="V51" s="48" t="s">
        <v>9</v>
      </c>
      <c r="W51" s="44">
        <f>W43</f>
        <v>2075</v>
      </c>
      <c r="X51" s="44" t="s">
        <v>10</v>
      </c>
      <c r="Y51" s="44">
        <f>G51</f>
        <v>1072</v>
      </c>
      <c r="Z51" s="56">
        <f>SUM(AB51:AD51)</f>
        <v>2831</v>
      </c>
      <c r="AA51" s="48" t="s">
        <v>9</v>
      </c>
      <c r="AB51" s="44">
        <f>AB43</f>
        <v>1759</v>
      </c>
      <c r="AC51" s="44" t="s">
        <v>10</v>
      </c>
      <c r="AD51" s="45">
        <f t="shared" si="1"/>
        <v>1072</v>
      </c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ht="9.75" customHeight="1">
      <c r="A52" s="28"/>
      <c r="B52" s="87"/>
      <c r="C52" s="47"/>
      <c r="D52" s="48"/>
      <c r="E52" s="44"/>
      <c r="F52" s="44"/>
      <c r="G52" s="44"/>
      <c r="H52" s="35"/>
      <c r="I52" s="56"/>
      <c r="J52" s="48"/>
      <c r="K52" s="44"/>
      <c r="L52" s="44"/>
      <c r="M52" s="44"/>
      <c r="N52" s="35"/>
      <c r="O52" s="56"/>
      <c r="P52" s="48"/>
      <c r="Q52" s="44"/>
      <c r="R52" s="44"/>
      <c r="S52" s="44"/>
      <c r="T52" s="36"/>
      <c r="U52" s="56"/>
      <c r="V52" s="48"/>
      <c r="W52" s="44"/>
      <c r="X52" s="44"/>
      <c r="Y52" s="44"/>
      <c r="Z52" s="56"/>
      <c r="AA52" s="48"/>
      <c r="AB52" s="44"/>
      <c r="AC52" s="44"/>
      <c r="AD52" s="45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ht="15">
      <c r="A53" s="28"/>
      <c r="B53" s="87" t="s">
        <v>70</v>
      </c>
      <c r="C53" s="52">
        <f>SUM(E53:G53)</f>
        <v>3663</v>
      </c>
      <c r="D53" s="53" t="s">
        <v>9</v>
      </c>
      <c r="E53" s="78">
        <f>E43</f>
        <v>2591</v>
      </c>
      <c r="F53" s="78" t="s">
        <v>10</v>
      </c>
      <c r="G53" s="78">
        <v>1072</v>
      </c>
      <c r="H53" s="116"/>
      <c r="I53" s="117">
        <f>SUM(K53:M53)</f>
        <v>4087</v>
      </c>
      <c r="J53" s="53" t="s">
        <v>9</v>
      </c>
      <c r="K53" s="78">
        <f>K43</f>
        <v>3015</v>
      </c>
      <c r="L53" s="78" t="s">
        <v>10</v>
      </c>
      <c r="M53" s="78">
        <f>G53</f>
        <v>1072</v>
      </c>
      <c r="N53" s="116"/>
      <c r="O53" s="117">
        <f>SUM(Q53:S53)</f>
        <v>4332</v>
      </c>
      <c r="P53" s="53" t="s">
        <v>9</v>
      </c>
      <c r="Q53" s="78">
        <f>Q43</f>
        <v>3260</v>
      </c>
      <c r="R53" s="78" t="s">
        <v>10</v>
      </c>
      <c r="S53" s="78">
        <f>G53</f>
        <v>1072</v>
      </c>
      <c r="T53" s="54"/>
      <c r="U53" s="117">
        <f>SUM(W53:Y53)</f>
        <v>3147</v>
      </c>
      <c r="V53" s="53" t="s">
        <v>9</v>
      </c>
      <c r="W53" s="78">
        <f>W43</f>
        <v>2075</v>
      </c>
      <c r="X53" s="78" t="s">
        <v>10</v>
      </c>
      <c r="Y53" s="78">
        <f>G53</f>
        <v>1072</v>
      </c>
      <c r="Z53" s="117">
        <f>SUM(AB53:AD53)</f>
        <v>2831</v>
      </c>
      <c r="AA53" s="53" t="s">
        <v>9</v>
      </c>
      <c r="AB53" s="78">
        <f>AB43</f>
        <v>1759</v>
      </c>
      <c r="AC53" s="78" t="s">
        <v>10</v>
      </c>
      <c r="AD53" s="79">
        <f>G53</f>
        <v>1072</v>
      </c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ht="8.25" customHeight="1">
      <c r="A54" s="28"/>
      <c r="B54" s="28"/>
      <c r="C54" s="56"/>
      <c r="D54" s="48"/>
      <c r="E54" s="44"/>
      <c r="F54" s="44"/>
      <c r="G54" s="44"/>
      <c r="H54" s="74"/>
      <c r="I54" s="56"/>
      <c r="J54" s="48"/>
      <c r="K54" s="44"/>
      <c r="L54" s="44"/>
      <c r="M54" s="44"/>
      <c r="N54" s="74"/>
      <c r="O54" s="56"/>
      <c r="P54" s="48"/>
      <c r="Q54" s="44"/>
      <c r="R54" s="44"/>
      <c r="S54" s="44"/>
      <c r="T54" s="28"/>
      <c r="U54" s="56"/>
      <c r="V54" s="48"/>
      <c r="W54" s="44"/>
      <c r="X54" s="44"/>
      <c r="Y54" s="4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2:57" ht="13.5" customHeight="1">
      <c r="B55" s="58" t="s">
        <v>61</v>
      </c>
      <c r="C55"/>
      <c r="I55"/>
      <c r="K55" s="80"/>
      <c r="O55"/>
      <c r="Q55" s="80"/>
      <c r="U55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2:57" ht="13.5" customHeight="1">
      <c r="B56" s="59"/>
      <c r="C56"/>
      <c r="I56"/>
      <c r="K56" s="80"/>
      <c r="O56"/>
      <c r="Q56" s="80"/>
      <c r="U56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ht="18">
      <c r="A57" s="5" t="s">
        <v>69</v>
      </c>
      <c r="B57" s="60"/>
      <c r="C57" s="60"/>
      <c r="D57" s="60"/>
      <c r="E57" s="60"/>
      <c r="F57" s="60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ht="18">
      <c r="A58" s="12" t="s">
        <v>62</v>
      </c>
      <c r="B58" s="9"/>
      <c r="C58" s="9"/>
      <c r="D58" s="9"/>
      <c r="E58" s="9"/>
      <c r="F58" s="9"/>
      <c r="G58" s="9"/>
      <c r="H58" s="9"/>
      <c r="I58" s="10"/>
      <c r="J58" s="12"/>
      <c r="K58" s="12"/>
      <c r="L58" s="12"/>
      <c r="M58" s="12"/>
      <c r="N58" s="12"/>
      <c r="O58" s="12"/>
      <c r="P58" s="12"/>
      <c r="Q58" s="5"/>
      <c r="R58" s="9"/>
      <c r="S58" s="9"/>
      <c r="T58" s="9"/>
      <c r="U58" s="9"/>
      <c r="V58" s="9"/>
      <c r="W58" s="9"/>
      <c r="X58" s="9"/>
      <c r="Y58" s="9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ht="15.75" hidden="1">
      <c r="A59" s="14"/>
      <c r="C59"/>
      <c r="I59"/>
      <c r="O59"/>
      <c r="U59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5.75" hidden="1">
      <c r="A60" s="14"/>
      <c r="C60" s="19"/>
      <c r="D60" s="19"/>
      <c r="E60" s="9"/>
      <c r="F60" s="9"/>
      <c r="G60" s="9"/>
      <c r="I60" s="19"/>
      <c r="J60" s="19"/>
      <c r="K60" s="9"/>
      <c r="L60" s="9"/>
      <c r="M60" s="9"/>
      <c r="O60" s="19"/>
      <c r="P60" s="19"/>
      <c r="Q60" s="19"/>
      <c r="R60" s="9"/>
      <c r="S60" s="19"/>
      <c r="U60" s="19"/>
      <c r="V60" s="19"/>
      <c r="W60" s="9"/>
      <c r="X60" s="9"/>
      <c r="Y60" s="9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9" customHeight="1">
      <c r="A61" s="14"/>
      <c r="C61" s="19"/>
      <c r="D61" s="19"/>
      <c r="E61" s="9"/>
      <c r="F61" s="9"/>
      <c r="G61" s="9"/>
      <c r="I61" s="19"/>
      <c r="J61" s="19"/>
      <c r="K61" s="9"/>
      <c r="L61" s="9"/>
      <c r="M61" s="9"/>
      <c r="O61" s="19"/>
      <c r="P61" s="19"/>
      <c r="Q61" s="19"/>
      <c r="R61" s="9"/>
      <c r="S61" s="19"/>
      <c r="U61" s="19"/>
      <c r="V61" s="19"/>
      <c r="W61" s="9"/>
      <c r="X61" s="9"/>
      <c r="Y61" s="9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3:57" ht="12.75">
      <c r="C62" s="129" t="s">
        <v>13</v>
      </c>
      <c r="D62" s="130"/>
      <c r="E62" s="131"/>
      <c r="F62" s="131"/>
      <c r="G62" s="132"/>
      <c r="H62" s="21"/>
      <c r="I62" s="129" t="s">
        <v>14</v>
      </c>
      <c r="J62" s="130"/>
      <c r="K62" s="131"/>
      <c r="L62" s="131"/>
      <c r="M62" s="132"/>
      <c r="N62" s="21"/>
      <c r="O62" s="133" t="s">
        <v>24</v>
      </c>
      <c r="P62" s="130"/>
      <c r="Q62" s="131"/>
      <c r="R62" s="131"/>
      <c r="S62" s="132"/>
      <c r="T62" s="21"/>
      <c r="U62" s="129" t="s">
        <v>3</v>
      </c>
      <c r="V62" s="130"/>
      <c r="W62" s="131"/>
      <c r="X62" s="131"/>
      <c r="Y62" s="132"/>
      <c r="Z62" s="122" t="s">
        <v>51</v>
      </c>
      <c r="AA62" s="122"/>
      <c r="AB62" s="123"/>
      <c r="AC62" s="123"/>
      <c r="AD62" s="12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12" customHeight="1">
      <c r="A63" s="49"/>
      <c r="B63" s="28"/>
      <c r="C63" s="64" t="s">
        <v>4</v>
      </c>
      <c r="D63" s="81"/>
      <c r="E63" s="30" t="s">
        <v>5</v>
      </c>
      <c r="F63" s="30"/>
      <c r="G63" s="31" t="s">
        <v>6</v>
      </c>
      <c r="H63" s="32"/>
      <c r="I63" s="64" t="s">
        <v>12</v>
      </c>
      <c r="J63" s="81"/>
      <c r="K63" s="30" t="s">
        <v>5</v>
      </c>
      <c r="L63" s="30"/>
      <c r="M63" s="31" t="s">
        <v>6</v>
      </c>
      <c r="N63" s="32"/>
      <c r="O63" s="64" t="s">
        <v>12</v>
      </c>
      <c r="P63" s="81"/>
      <c r="Q63" s="30" t="s">
        <v>5</v>
      </c>
      <c r="R63" s="30"/>
      <c r="S63" s="31" t="s">
        <v>6</v>
      </c>
      <c r="T63" s="32"/>
      <c r="U63" s="64" t="s">
        <v>12</v>
      </c>
      <c r="V63" s="81"/>
      <c r="W63" s="30" t="s">
        <v>5</v>
      </c>
      <c r="X63" s="30"/>
      <c r="Y63" s="31" t="s">
        <v>6</v>
      </c>
      <c r="Z63" s="64" t="s">
        <v>12</v>
      </c>
      <c r="AA63" s="81"/>
      <c r="AB63" s="30" t="s">
        <v>5</v>
      </c>
      <c r="AC63" s="30"/>
      <c r="AD63" s="31" t="s">
        <v>6</v>
      </c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3.75" customHeight="1" hidden="1">
      <c r="A64" s="49"/>
      <c r="B64" s="49"/>
      <c r="C64" s="82"/>
      <c r="D64" s="39"/>
      <c r="E64" s="39"/>
      <c r="F64" s="39"/>
      <c r="G64" s="39"/>
      <c r="H64" s="36"/>
      <c r="I64" s="39"/>
      <c r="J64" s="39"/>
      <c r="K64" s="39"/>
      <c r="L64" s="39"/>
      <c r="M64" s="39"/>
      <c r="N64" s="36"/>
      <c r="O64" s="39"/>
      <c r="P64" s="39"/>
      <c r="Q64" s="39"/>
      <c r="R64" s="39"/>
      <c r="S64" s="39"/>
      <c r="T64" s="36"/>
      <c r="U64" s="39"/>
      <c r="V64" s="39"/>
      <c r="W64" s="39"/>
      <c r="X64" s="39"/>
      <c r="Y64" s="39"/>
      <c r="Z64" s="39"/>
      <c r="AA64" s="39"/>
      <c r="AB64" s="39"/>
      <c r="AC64" s="39"/>
      <c r="AD64" s="40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ht="14.25" hidden="1">
      <c r="A65" s="49"/>
      <c r="B65" s="49"/>
      <c r="C65" s="82"/>
      <c r="D65" s="39"/>
      <c r="E65" s="39"/>
      <c r="F65" s="39"/>
      <c r="G65" s="39"/>
      <c r="H65" s="36"/>
      <c r="I65" s="39"/>
      <c r="J65" s="39"/>
      <c r="K65" s="39"/>
      <c r="L65" s="39"/>
      <c r="M65" s="39"/>
      <c r="N65" s="36"/>
      <c r="O65" s="39"/>
      <c r="P65" s="39"/>
      <c r="Q65" s="39"/>
      <c r="R65" s="39"/>
      <c r="S65" s="39"/>
      <c r="T65" s="36"/>
      <c r="U65" s="39"/>
      <c r="V65" s="39"/>
      <c r="W65" s="39"/>
      <c r="X65" s="39"/>
      <c r="Y65" s="39"/>
      <c r="Z65" s="39"/>
      <c r="AA65" s="39"/>
      <c r="AB65" s="39"/>
      <c r="AC65" s="39"/>
      <c r="AD65" s="40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ht="14.25" hidden="1">
      <c r="A66" s="49"/>
      <c r="B66" s="83"/>
      <c r="C66" s="66"/>
      <c r="D66" s="35"/>
      <c r="E66" s="36"/>
      <c r="F66" s="36"/>
      <c r="G66" s="36"/>
      <c r="H66" s="36"/>
      <c r="I66" s="36"/>
      <c r="J66" s="35"/>
      <c r="K66" s="39"/>
      <c r="L66" s="36"/>
      <c r="M66" s="36"/>
      <c r="N66" s="36"/>
      <c r="O66" s="36"/>
      <c r="P66" s="35"/>
      <c r="Q66" s="39"/>
      <c r="R66" s="36"/>
      <c r="S66" s="39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7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30" ht="7.5" customHeight="1">
      <c r="A67" s="46"/>
      <c r="B67" s="49"/>
      <c r="C67" s="84"/>
      <c r="D67" s="42"/>
      <c r="E67" s="35"/>
      <c r="F67" s="35"/>
      <c r="G67" s="35"/>
      <c r="H67" s="35"/>
      <c r="I67" s="42"/>
      <c r="J67" s="42"/>
      <c r="K67" s="44"/>
      <c r="L67" s="35"/>
      <c r="M67" s="35"/>
      <c r="N67" s="35"/>
      <c r="O67" s="42"/>
      <c r="P67" s="42"/>
      <c r="Q67" s="44"/>
      <c r="R67" s="35"/>
      <c r="S67" s="44"/>
      <c r="T67" s="36"/>
      <c r="U67" s="118"/>
      <c r="V67" s="42"/>
      <c r="W67" s="44"/>
      <c r="X67" s="35"/>
      <c r="Y67" s="44"/>
      <c r="Z67" s="118"/>
      <c r="AA67" s="42"/>
      <c r="AB67" s="44"/>
      <c r="AC67" s="35"/>
      <c r="AD67" s="45"/>
    </row>
    <row r="68" spans="1:30" ht="15">
      <c r="A68" s="28"/>
      <c r="B68" s="87" t="s">
        <v>19</v>
      </c>
      <c r="C68" s="47">
        <f>SUM(E68:G68)</f>
        <v>3627</v>
      </c>
      <c r="D68" s="48" t="s">
        <v>9</v>
      </c>
      <c r="E68" s="44">
        <v>2277</v>
      </c>
      <c r="F68" s="35" t="s">
        <v>10</v>
      </c>
      <c r="G68" s="44">
        <v>1350</v>
      </c>
      <c r="H68" s="35"/>
      <c r="I68" s="56">
        <f>SUM(K68:M68)</f>
        <v>3999</v>
      </c>
      <c r="J68" s="48" t="s">
        <v>9</v>
      </c>
      <c r="K68" s="44">
        <v>2649</v>
      </c>
      <c r="L68" s="44" t="s">
        <v>10</v>
      </c>
      <c r="M68" s="44">
        <f>G68</f>
        <v>1350</v>
      </c>
      <c r="N68" s="35"/>
      <c r="O68" s="57">
        <f>SUM(Q68:S68)</f>
        <v>4215</v>
      </c>
      <c r="P68" s="48" t="s">
        <v>9</v>
      </c>
      <c r="Q68" s="44">
        <v>2865</v>
      </c>
      <c r="R68" s="35" t="s">
        <v>10</v>
      </c>
      <c r="S68" s="44">
        <f>G68</f>
        <v>1350</v>
      </c>
      <c r="T68" s="36"/>
      <c r="U68" s="57">
        <f>SUM(W68:Y68)</f>
        <v>3174</v>
      </c>
      <c r="V68" s="48" t="s">
        <v>9</v>
      </c>
      <c r="W68" s="44">
        <v>1824</v>
      </c>
      <c r="X68" s="35" t="s">
        <v>10</v>
      </c>
      <c r="Y68" s="44">
        <f>G68</f>
        <v>1350</v>
      </c>
      <c r="Z68" s="57">
        <f>SUM(AB68:AD68)</f>
        <v>2895</v>
      </c>
      <c r="AA68" s="48" t="s">
        <v>9</v>
      </c>
      <c r="AB68" s="44">
        <v>1545</v>
      </c>
      <c r="AC68" s="35" t="s">
        <v>10</v>
      </c>
      <c r="AD68" s="45">
        <f>G68</f>
        <v>1350</v>
      </c>
    </row>
    <row r="69" spans="1:30" ht="15" hidden="1">
      <c r="A69" s="28"/>
      <c r="B69" s="28"/>
      <c r="C69" s="47"/>
      <c r="D69" s="48"/>
      <c r="E69" s="44"/>
      <c r="F69" s="35"/>
      <c r="G69" s="44"/>
      <c r="H69" s="35"/>
      <c r="I69" s="56"/>
      <c r="J69" s="44"/>
      <c r="K69" s="44"/>
      <c r="L69" s="35"/>
      <c r="M69" s="44"/>
      <c r="N69" s="35"/>
      <c r="O69" s="57"/>
      <c r="P69" s="44"/>
      <c r="Q69" s="44"/>
      <c r="R69" s="35"/>
      <c r="S69" s="44"/>
      <c r="T69" s="36"/>
      <c r="U69" s="56"/>
      <c r="V69" s="44"/>
      <c r="W69" s="44"/>
      <c r="X69" s="35"/>
      <c r="Y69" s="44"/>
      <c r="Z69" s="56"/>
      <c r="AA69" s="44"/>
      <c r="AB69" s="44"/>
      <c r="AC69" s="35"/>
      <c r="AD69" s="45"/>
    </row>
    <row r="70" spans="1:30" ht="9.75" customHeight="1">
      <c r="A70" s="46"/>
      <c r="B70" s="28"/>
      <c r="C70" s="41"/>
      <c r="D70" s="85"/>
      <c r="E70" s="44"/>
      <c r="F70" s="35"/>
      <c r="G70" s="44"/>
      <c r="H70" s="35"/>
      <c r="I70" s="115"/>
      <c r="J70" s="42"/>
      <c r="K70" s="48"/>
      <c r="L70" s="35"/>
      <c r="M70" s="44"/>
      <c r="N70" s="35"/>
      <c r="O70" s="119"/>
      <c r="P70" s="42"/>
      <c r="Q70" s="44"/>
      <c r="R70" s="35"/>
      <c r="S70" s="44"/>
      <c r="T70" s="36"/>
      <c r="U70" s="118"/>
      <c r="V70" s="42"/>
      <c r="W70" s="44"/>
      <c r="X70" s="35"/>
      <c r="Y70" s="44"/>
      <c r="Z70" s="118"/>
      <c r="AA70" s="42"/>
      <c r="AB70" s="44"/>
      <c r="AC70" s="35"/>
      <c r="AD70" s="45"/>
    </row>
    <row r="71" spans="1:30" ht="15">
      <c r="A71" s="28"/>
      <c r="B71" s="87" t="s">
        <v>20</v>
      </c>
      <c r="C71" s="47">
        <f>SUM(E71:G71)</f>
        <v>3491</v>
      </c>
      <c r="D71" s="48" t="s">
        <v>9</v>
      </c>
      <c r="E71" s="44">
        <f>E68</f>
        <v>2277</v>
      </c>
      <c r="F71" s="44" t="s">
        <v>10</v>
      </c>
      <c r="G71" s="44">
        <v>1214</v>
      </c>
      <c r="H71" s="35"/>
      <c r="I71" s="56">
        <f>SUM(K71:M71)</f>
        <v>3863</v>
      </c>
      <c r="J71" s="44" t="s">
        <v>9</v>
      </c>
      <c r="K71" s="44">
        <f>K68</f>
        <v>2649</v>
      </c>
      <c r="L71" s="44" t="s">
        <v>10</v>
      </c>
      <c r="M71" s="44">
        <f>G71</f>
        <v>1214</v>
      </c>
      <c r="N71" s="35"/>
      <c r="O71" s="57">
        <f>SUM(Q71:S71)</f>
        <v>4079</v>
      </c>
      <c r="P71" s="44" t="s">
        <v>9</v>
      </c>
      <c r="Q71" s="44">
        <f>Q68</f>
        <v>2865</v>
      </c>
      <c r="R71" s="44" t="s">
        <v>10</v>
      </c>
      <c r="S71" s="44">
        <f>G71</f>
        <v>1214</v>
      </c>
      <c r="T71" s="36"/>
      <c r="U71" s="56">
        <f>SUM(W71:Y71)</f>
        <v>3038</v>
      </c>
      <c r="V71" s="44" t="s">
        <v>9</v>
      </c>
      <c r="W71" s="44">
        <f>W68</f>
        <v>1824</v>
      </c>
      <c r="X71" s="44" t="s">
        <v>10</v>
      </c>
      <c r="Y71" s="44">
        <f>G71</f>
        <v>1214</v>
      </c>
      <c r="Z71" s="56">
        <f>SUM(AB71:AD71)</f>
        <v>2759</v>
      </c>
      <c r="AA71" s="44" t="s">
        <v>9</v>
      </c>
      <c r="AB71" s="44">
        <f>AB68</f>
        <v>1545</v>
      </c>
      <c r="AC71" s="44" t="s">
        <v>10</v>
      </c>
      <c r="AD71" s="45">
        <f>G71</f>
        <v>1214</v>
      </c>
    </row>
    <row r="72" spans="1:30" ht="15" hidden="1">
      <c r="A72" s="28"/>
      <c r="B72" s="28"/>
      <c r="C72" s="34"/>
      <c r="D72" s="86"/>
      <c r="E72" s="44"/>
      <c r="F72" s="35"/>
      <c r="G72" s="44"/>
      <c r="H72" s="35"/>
      <c r="I72" s="114"/>
      <c r="J72" s="35"/>
      <c r="K72" s="44"/>
      <c r="L72" s="35"/>
      <c r="M72" s="44"/>
      <c r="N72" s="35"/>
      <c r="O72" s="120"/>
      <c r="P72" s="35"/>
      <c r="Q72" s="44"/>
      <c r="R72" s="35"/>
      <c r="S72" s="44"/>
      <c r="T72" s="36"/>
      <c r="U72" s="56"/>
      <c r="V72" s="35"/>
      <c r="W72" s="44"/>
      <c r="X72" s="35"/>
      <c r="Y72" s="44"/>
      <c r="Z72" s="56"/>
      <c r="AA72" s="35"/>
      <c r="AB72" s="44"/>
      <c r="AC72" s="35"/>
      <c r="AD72" s="45"/>
    </row>
    <row r="73" spans="1:30" ht="9.75" customHeight="1">
      <c r="A73" s="46"/>
      <c r="B73" s="28"/>
      <c r="C73" s="41"/>
      <c r="D73" s="85"/>
      <c r="E73" s="44"/>
      <c r="F73" s="35"/>
      <c r="G73" s="44"/>
      <c r="H73" s="35"/>
      <c r="I73" s="115"/>
      <c r="J73" s="42"/>
      <c r="K73" s="44"/>
      <c r="L73" s="35"/>
      <c r="M73" s="44"/>
      <c r="N73" s="35"/>
      <c r="O73" s="119"/>
      <c r="P73" s="42"/>
      <c r="Q73" s="44"/>
      <c r="R73" s="35"/>
      <c r="S73" s="44"/>
      <c r="T73" s="36"/>
      <c r="U73" s="118"/>
      <c r="V73" s="42"/>
      <c r="W73" s="44"/>
      <c r="X73" s="35"/>
      <c r="Y73" s="44"/>
      <c r="Z73" s="118"/>
      <c r="AA73" s="42"/>
      <c r="AB73" s="44"/>
      <c r="AC73" s="35"/>
      <c r="AD73" s="45"/>
    </row>
    <row r="74" spans="1:30" ht="15">
      <c r="A74" s="28"/>
      <c r="B74" s="87" t="s">
        <v>21</v>
      </c>
      <c r="C74" s="47">
        <f>SUM(E74:G74)</f>
        <v>3357</v>
      </c>
      <c r="D74" s="48" t="s">
        <v>9</v>
      </c>
      <c r="E74" s="44">
        <f>E68</f>
        <v>2277</v>
      </c>
      <c r="F74" s="44" t="s">
        <v>10</v>
      </c>
      <c r="G74" s="44">
        <v>1080</v>
      </c>
      <c r="H74" s="35"/>
      <c r="I74" s="57">
        <f>SUM(K74:M74)</f>
        <v>3729</v>
      </c>
      <c r="J74" s="44" t="s">
        <v>9</v>
      </c>
      <c r="K74" s="44">
        <f>K68</f>
        <v>2649</v>
      </c>
      <c r="L74" s="44" t="s">
        <v>10</v>
      </c>
      <c r="M74" s="44">
        <f>G74</f>
        <v>1080</v>
      </c>
      <c r="N74" s="35"/>
      <c r="O74" s="57">
        <f>SUM(Q74:S74)</f>
        <v>3945</v>
      </c>
      <c r="P74" s="44" t="s">
        <v>9</v>
      </c>
      <c r="Q74" s="44">
        <f>Q68</f>
        <v>2865</v>
      </c>
      <c r="R74" s="44" t="s">
        <v>10</v>
      </c>
      <c r="S74" s="44">
        <f>G74</f>
        <v>1080</v>
      </c>
      <c r="T74" s="36"/>
      <c r="U74" s="56">
        <f>SUM(W74:Y74)</f>
        <v>2904</v>
      </c>
      <c r="V74" s="44" t="s">
        <v>9</v>
      </c>
      <c r="W74" s="44">
        <f>W68</f>
        <v>1824</v>
      </c>
      <c r="X74" s="44" t="s">
        <v>10</v>
      </c>
      <c r="Y74" s="44">
        <f>G74</f>
        <v>1080</v>
      </c>
      <c r="Z74" s="56">
        <f>SUM(AB74:AD74)</f>
        <v>2625</v>
      </c>
      <c r="AA74" s="44" t="s">
        <v>9</v>
      </c>
      <c r="AB74" s="44">
        <f>AB68</f>
        <v>1545</v>
      </c>
      <c r="AC74" s="44" t="s">
        <v>10</v>
      </c>
      <c r="AD74" s="45">
        <f>G74</f>
        <v>1080</v>
      </c>
    </row>
    <row r="75" spans="1:30" ht="15" hidden="1">
      <c r="A75" s="28"/>
      <c r="B75" s="28"/>
      <c r="C75" s="34"/>
      <c r="D75" s="86"/>
      <c r="E75" s="44"/>
      <c r="F75" s="44"/>
      <c r="G75" s="44"/>
      <c r="H75" s="35"/>
      <c r="I75" s="114"/>
      <c r="J75" s="35"/>
      <c r="K75" s="44"/>
      <c r="L75" s="44"/>
      <c r="M75" s="44"/>
      <c r="N75" s="35"/>
      <c r="O75" s="120"/>
      <c r="P75" s="35"/>
      <c r="Q75" s="44"/>
      <c r="R75" s="44"/>
      <c r="S75" s="44"/>
      <c r="T75" s="36"/>
      <c r="U75" s="56"/>
      <c r="V75" s="35"/>
      <c r="W75" s="44"/>
      <c r="X75" s="44"/>
      <c r="Y75" s="44"/>
      <c r="Z75" s="56"/>
      <c r="AA75" s="35"/>
      <c r="AB75" s="44"/>
      <c r="AC75" s="44"/>
      <c r="AD75" s="45"/>
    </row>
    <row r="76" spans="1:30" ht="9.75" customHeight="1">
      <c r="A76" s="46"/>
      <c r="B76" s="28"/>
      <c r="C76" s="41"/>
      <c r="D76" s="48"/>
      <c r="E76" s="44"/>
      <c r="F76" s="44"/>
      <c r="G76" s="44"/>
      <c r="H76" s="35"/>
      <c r="I76" s="115"/>
      <c r="J76" s="44"/>
      <c r="K76" s="44"/>
      <c r="L76" s="44"/>
      <c r="M76" s="44"/>
      <c r="N76" s="35"/>
      <c r="O76" s="119"/>
      <c r="P76" s="44"/>
      <c r="Q76" s="44"/>
      <c r="R76" s="44"/>
      <c r="S76" s="44"/>
      <c r="T76" s="36"/>
      <c r="U76" s="118"/>
      <c r="V76" s="44"/>
      <c r="W76" s="44"/>
      <c r="X76" s="44"/>
      <c r="Y76" s="44"/>
      <c r="Z76" s="118"/>
      <c r="AA76" s="44"/>
      <c r="AB76" s="44"/>
      <c r="AC76" s="44"/>
      <c r="AD76" s="45"/>
    </row>
    <row r="77" spans="1:30" ht="15">
      <c r="A77" s="28"/>
      <c r="B77" s="87" t="s">
        <v>64</v>
      </c>
      <c r="C77" s="47">
        <f>SUM(E77:G77)</f>
        <v>3219</v>
      </c>
      <c r="D77" s="48" t="s">
        <v>9</v>
      </c>
      <c r="E77" s="44">
        <f>E68</f>
        <v>2277</v>
      </c>
      <c r="F77" s="44" t="s">
        <v>10</v>
      </c>
      <c r="G77" s="44">
        <v>942</v>
      </c>
      <c r="H77" s="35"/>
      <c r="I77" s="56">
        <f>SUM(K77:M77)</f>
        <v>3591</v>
      </c>
      <c r="J77" s="44" t="s">
        <v>9</v>
      </c>
      <c r="K77" s="44">
        <f>K68</f>
        <v>2649</v>
      </c>
      <c r="L77" s="44" t="s">
        <v>10</v>
      </c>
      <c r="M77" s="44">
        <f>G77</f>
        <v>942</v>
      </c>
      <c r="N77" s="35"/>
      <c r="O77" s="57">
        <f>SUM(Q77:S77)</f>
        <v>3807</v>
      </c>
      <c r="P77" s="44" t="s">
        <v>9</v>
      </c>
      <c r="Q77" s="44">
        <f>Q68</f>
        <v>2865</v>
      </c>
      <c r="R77" s="44" t="s">
        <v>10</v>
      </c>
      <c r="S77" s="44">
        <f>G77</f>
        <v>942</v>
      </c>
      <c r="T77" s="36"/>
      <c r="U77" s="56">
        <f>SUM(W77:Y77)</f>
        <v>2766</v>
      </c>
      <c r="V77" s="44" t="s">
        <v>9</v>
      </c>
      <c r="W77" s="44">
        <f>W68</f>
        <v>1824</v>
      </c>
      <c r="X77" s="44" t="s">
        <v>10</v>
      </c>
      <c r="Y77" s="44">
        <f>G77</f>
        <v>942</v>
      </c>
      <c r="Z77" s="56">
        <f>SUM(AB77:AD77)</f>
        <v>2487</v>
      </c>
      <c r="AA77" s="44" t="s">
        <v>9</v>
      </c>
      <c r="AB77" s="44">
        <f>AB68</f>
        <v>1545</v>
      </c>
      <c r="AC77" s="44" t="s">
        <v>10</v>
      </c>
      <c r="AD77" s="45">
        <f>G77</f>
        <v>942</v>
      </c>
    </row>
    <row r="78" spans="1:30" ht="9.75" customHeight="1">
      <c r="A78" s="28"/>
      <c r="B78" s="87"/>
      <c r="C78" s="47"/>
      <c r="D78" s="48"/>
      <c r="E78" s="44"/>
      <c r="F78" s="44"/>
      <c r="G78" s="44"/>
      <c r="H78" s="35"/>
      <c r="I78" s="56"/>
      <c r="J78" s="44"/>
      <c r="K78" s="44"/>
      <c r="L78" s="44"/>
      <c r="M78" s="44"/>
      <c r="N78" s="35"/>
      <c r="O78" s="57"/>
      <c r="P78" s="44"/>
      <c r="Q78" s="44"/>
      <c r="R78" s="44"/>
      <c r="S78" s="44"/>
      <c r="T78" s="36"/>
      <c r="U78" s="56"/>
      <c r="V78" s="44"/>
      <c r="W78" s="44"/>
      <c r="X78" s="44"/>
      <c r="Y78" s="44"/>
      <c r="Z78" s="56"/>
      <c r="AA78" s="44"/>
      <c r="AB78" s="44"/>
      <c r="AC78" s="44"/>
      <c r="AD78" s="45"/>
    </row>
    <row r="79" spans="1:30" ht="15">
      <c r="A79" s="4"/>
      <c r="B79" s="87" t="s">
        <v>70</v>
      </c>
      <c r="C79" s="52">
        <f>SUM(E79:G79)</f>
        <v>3219</v>
      </c>
      <c r="D79" s="53" t="s">
        <v>9</v>
      </c>
      <c r="E79" s="78">
        <f>E68</f>
        <v>2277</v>
      </c>
      <c r="F79" s="78" t="s">
        <v>10</v>
      </c>
      <c r="G79" s="78">
        <v>942</v>
      </c>
      <c r="H79" s="116"/>
      <c r="I79" s="117">
        <f>SUM(K79:M79)</f>
        <v>3591</v>
      </c>
      <c r="J79" s="78" t="s">
        <v>9</v>
      </c>
      <c r="K79" s="78">
        <f>K68</f>
        <v>2649</v>
      </c>
      <c r="L79" s="78" t="s">
        <v>10</v>
      </c>
      <c r="M79" s="78">
        <f>G79</f>
        <v>942</v>
      </c>
      <c r="N79" s="116"/>
      <c r="O79" s="55">
        <f>SUM(Q79:S79)</f>
        <v>3807</v>
      </c>
      <c r="P79" s="78" t="s">
        <v>9</v>
      </c>
      <c r="Q79" s="78">
        <f>Q68</f>
        <v>2865</v>
      </c>
      <c r="R79" s="78" t="s">
        <v>10</v>
      </c>
      <c r="S79" s="78">
        <f>G79</f>
        <v>942</v>
      </c>
      <c r="T79" s="54"/>
      <c r="U79" s="117">
        <f>SUM(W79:Y79)</f>
        <v>2766</v>
      </c>
      <c r="V79" s="78" t="s">
        <v>9</v>
      </c>
      <c r="W79" s="78">
        <f>W68</f>
        <v>1824</v>
      </c>
      <c r="X79" s="78" t="s">
        <v>10</v>
      </c>
      <c r="Y79" s="78">
        <f>G79</f>
        <v>942</v>
      </c>
      <c r="Z79" s="117">
        <f>SUM(AB79:AD79)</f>
        <v>2487</v>
      </c>
      <c r="AA79" s="78" t="s">
        <v>9</v>
      </c>
      <c r="AB79" s="78">
        <f>AB68</f>
        <v>1545</v>
      </c>
      <c r="AC79" s="78" t="s">
        <v>10</v>
      </c>
      <c r="AD79" s="79">
        <f>G79</f>
        <v>942</v>
      </c>
    </row>
    <row r="80" spans="1:25" ht="0.75" customHeight="1" hidden="1">
      <c r="A80" s="4"/>
      <c r="B80" s="4"/>
      <c r="C80" s="4"/>
      <c r="D80" s="4"/>
      <c r="E80" s="4"/>
      <c r="F80" s="4"/>
      <c r="G80" s="4"/>
      <c r="H80" s="4"/>
      <c r="I80" s="4"/>
      <c r="J80" s="4"/>
      <c r="K80" s="26"/>
      <c r="L80" s="4"/>
      <c r="M80" s="4"/>
      <c r="N80" s="4"/>
      <c r="O80" s="4"/>
      <c r="P80" s="4"/>
      <c r="Q80" s="26"/>
      <c r="R80" s="4"/>
      <c r="S80" s="26"/>
      <c r="T80" s="4"/>
      <c r="U80" s="4"/>
      <c r="V80" s="4"/>
      <c r="W80" s="4"/>
      <c r="X80" s="4"/>
      <c r="Y80" s="4"/>
    </row>
    <row r="81" spans="1:25" ht="12.75" hidden="1">
      <c r="A81" s="4"/>
      <c r="B81" s="4"/>
      <c r="C81" s="4"/>
      <c r="D81" s="4"/>
      <c r="E81" s="4"/>
      <c r="F81" s="4"/>
      <c r="G81" s="4"/>
      <c r="H81" s="4"/>
      <c r="I81" s="4"/>
      <c r="J81" s="4"/>
      <c r="K81" s="26"/>
      <c r="L81" s="4"/>
      <c r="M81" s="4"/>
      <c r="N81" s="4"/>
      <c r="O81" s="4"/>
      <c r="P81" s="4"/>
      <c r="Q81" s="26"/>
      <c r="R81" s="4"/>
      <c r="S81" s="26"/>
      <c r="T81" s="4"/>
      <c r="U81" s="4"/>
      <c r="V81" s="4"/>
      <c r="W81" s="4"/>
      <c r="X81" s="4"/>
      <c r="Y81" s="4"/>
    </row>
    <row r="82" spans="1:25" ht="12.75" hidden="1">
      <c r="A82" s="4"/>
      <c r="B82" s="4"/>
      <c r="C82" s="4"/>
      <c r="D82" s="4"/>
      <c r="E82" s="4"/>
      <c r="F82" s="4"/>
      <c r="G82" s="4"/>
      <c r="H82" s="4"/>
      <c r="I82" s="4"/>
      <c r="J82" s="4"/>
      <c r="K82" s="26"/>
      <c r="L82" s="4"/>
      <c r="M82" s="4"/>
      <c r="N82" s="4"/>
      <c r="O82" s="4"/>
      <c r="P82" s="4"/>
      <c r="Q82" s="26"/>
      <c r="R82" s="4"/>
      <c r="S82" s="26"/>
      <c r="T82" s="4"/>
      <c r="U82" s="4"/>
      <c r="V82" s="4"/>
      <c r="W82" s="4"/>
      <c r="X82" s="4"/>
      <c r="Y82" s="4"/>
    </row>
    <row r="83" spans="1:25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26"/>
      <c r="L83" s="4"/>
      <c r="M83" s="4"/>
      <c r="N83" s="4"/>
      <c r="O83" s="4"/>
      <c r="P83" s="4"/>
      <c r="Q83" s="26"/>
      <c r="R83" s="4"/>
      <c r="S83" s="26"/>
      <c r="T83" s="4"/>
      <c r="U83" s="4"/>
      <c r="V83" s="4"/>
      <c r="W83" s="4"/>
      <c r="X83" s="4"/>
      <c r="Y83" s="4"/>
    </row>
    <row r="84" spans="1:25" ht="15">
      <c r="A84" s="4"/>
      <c r="B84" s="58" t="s">
        <v>63</v>
      </c>
      <c r="C84" s="4"/>
      <c r="D84" s="4"/>
      <c r="E84" s="4"/>
      <c r="F84" s="4"/>
      <c r="G84" s="4"/>
      <c r="H84" s="4"/>
      <c r="I84" s="4"/>
      <c r="J84" s="4"/>
      <c r="K84" s="26"/>
      <c r="L84" s="4"/>
      <c r="M84" s="4"/>
      <c r="N84" s="4"/>
      <c r="O84" s="4"/>
      <c r="P84" s="4"/>
      <c r="Q84" s="26"/>
      <c r="R84" s="4"/>
      <c r="S84" s="26"/>
      <c r="T84" s="4"/>
      <c r="U84" s="4"/>
      <c r="V84" s="4"/>
      <c r="W84" s="4"/>
      <c r="X84" s="4"/>
      <c r="Y84" s="4"/>
    </row>
    <row r="85" spans="1:25" ht="10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26"/>
      <c r="L85" s="4"/>
      <c r="M85" s="4"/>
      <c r="N85" s="4"/>
      <c r="O85" s="4"/>
      <c r="P85" s="4"/>
      <c r="Q85" s="26"/>
      <c r="R85" s="4"/>
      <c r="S85" s="26"/>
      <c r="T85" s="4"/>
      <c r="U85" s="4"/>
      <c r="V85" s="4"/>
      <c r="W85" s="4"/>
      <c r="X85" s="4"/>
      <c r="Y85" s="4"/>
    </row>
    <row r="86" spans="2:25" ht="15">
      <c r="B86" s="87" t="s">
        <v>15</v>
      </c>
      <c r="C86" s="88"/>
      <c r="D86" s="88"/>
      <c r="E86" s="88"/>
      <c r="F86" s="88"/>
      <c r="G86" s="88"/>
      <c r="H86" s="68"/>
      <c r="I86" s="71"/>
      <c r="J86" s="68"/>
      <c r="K86" s="89"/>
      <c r="L86" s="68"/>
      <c r="M86" s="68"/>
      <c r="N86" s="68"/>
      <c r="O86" s="71"/>
      <c r="P86" s="68"/>
      <c r="Q86" s="89"/>
      <c r="R86" s="68"/>
      <c r="S86" s="89"/>
      <c r="T86" s="68"/>
      <c r="U86" s="71"/>
      <c r="V86" s="68"/>
      <c r="W86" s="68"/>
      <c r="X86" s="68"/>
      <c r="Y86" s="68"/>
    </row>
    <row r="87" spans="2:25" ht="12.75">
      <c r="B87" s="68" t="s">
        <v>28</v>
      </c>
      <c r="C87" s="88"/>
      <c r="D87" s="88"/>
      <c r="E87" s="88"/>
      <c r="F87" s="88"/>
      <c r="G87" s="88"/>
      <c r="H87" s="68"/>
      <c r="I87" s="71"/>
      <c r="J87" s="68"/>
      <c r="K87" s="89"/>
      <c r="L87" s="68"/>
      <c r="M87" s="68"/>
      <c r="N87" s="68"/>
      <c r="O87" s="71"/>
      <c r="P87" s="68"/>
      <c r="Q87" s="89"/>
      <c r="R87" s="68"/>
      <c r="S87" s="89"/>
      <c r="T87" s="68"/>
      <c r="U87" s="71"/>
      <c r="V87" s="68"/>
      <c r="W87" s="68"/>
      <c r="X87" s="68"/>
      <c r="Y87" s="68"/>
    </row>
    <row r="88" spans="2:25" ht="12.75">
      <c r="B88" s="68" t="s">
        <v>27</v>
      </c>
      <c r="C88" s="88"/>
      <c r="D88" s="88"/>
      <c r="E88" s="88"/>
      <c r="F88" s="88"/>
      <c r="G88" s="88"/>
      <c r="H88" s="68"/>
      <c r="I88" s="71"/>
      <c r="J88" s="68"/>
      <c r="K88" s="89"/>
      <c r="L88" s="68"/>
      <c r="M88" s="68"/>
      <c r="N88" s="68"/>
      <c r="O88" s="71"/>
      <c r="P88" s="68"/>
      <c r="Q88" s="89"/>
      <c r="R88" s="68"/>
      <c r="S88" s="89"/>
      <c r="T88" s="68"/>
      <c r="U88" s="71"/>
      <c r="V88" s="68"/>
      <c r="W88" s="68"/>
      <c r="X88" s="68"/>
      <c r="Y88" s="68"/>
    </row>
    <row r="89" spans="2:25" ht="12.75">
      <c r="B89" s="99" t="s">
        <v>29</v>
      </c>
      <c r="C89" s="100"/>
      <c r="D89" s="100"/>
      <c r="E89" s="100"/>
      <c r="F89" s="100"/>
      <c r="G89" s="100"/>
      <c r="H89" s="99"/>
      <c r="I89" s="101"/>
      <c r="J89" s="99"/>
      <c r="K89" s="102"/>
      <c r="L89" s="99"/>
      <c r="M89" s="99"/>
      <c r="N89" s="99"/>
      <c r="O89" s="101"/>
      <c r="P89" s="99"/>
      <c r="Q89" s="102"/>
      <c r="R89" s="99"/>
      <c r="S89" s="102"/>
      <c r="T89" s="99"/>
      <c r="U89" s="101"/>
      <c r="V89" s="99"/>
      <c r="W89" s="99"/>
      <c r="X89" s="99"/>
      <c r="Y89" s="99"/>
    </row>
    <row r="90" spans="2:25" ht="12.75">
      <c r="B90" s="99" t="s">
        <v>30</v>
      </c>
      <c r="C90" s="100"/>
      <c r="D90" s="100"/>
      <c r="E90" s="100"/>
      <c r="F90" s="100"/>
      <c r="G90" s="100"/>
      <c r="H90" s="99"/>
      <c r="I90" s="101"/>
      <c r="J90" s="99"/>
      <c r="K90" s="102"/>
      <c r="L90" s="99"/>
      <c r="M90" s="99"/>
      <c r="N90" s="99"/>
      <c r="O90" s="101"/>
      <c r="P90" s="99"/>
      <c r="Q90" s="102"/>
      <c r="R90" s="99"/>
      <c r="S90" s="102"/>
      <c r="T90" s="99"/>
      <c r="U90" s="101"/>
      <c r="V90" s="99"/>
      <c r="W90" s="99"/>
      <c r="X90" s="99"/>
      <c r="Y90" s="99"/>
    </row>
    <row r="91" spans="2:25" ht="12.75">
      <c r="B91" s="68" t="s">
        <v>31</v>
      </c>
      <c r="C91" s="88"/>
      <c r="D91" s="88"/>
      <c r="E91" s="88"/>
      <c r="F91" s="88"/>
      <c r="G91" s="88"/>
      <c r="H91" s="68"/>
      <c r="I91" s="71"/>
      <c r="J91" s="68"/>
      <c r="K91" s="89"/>
      <c r="L91" s="68"/>
      <c r="M91" s="68"/>
      <c r="N91" s="68"/>
      <c r="O91" s="71"/>
      <c r="P91" s="68"/>
      <c r="Q91" s="89"/>
      <c r="R91" s="68"/>
      <c r="S91" s="89"/>
      <c r="T91" s="68"/>
      <c r="U91" s="71"/>
      <c r="V91" s="68"/>
      <c r="W91" s="68"/>
      <c r="X91" s="68"/>
      <c r="Y91" s="68"/>
    </row>
    <row r="92" spans="2:25" ht="14.25">
      <c r="B92" s="28"/>
      <c r="C92" s="88"/>
      <c r="D92" s="88"/>
      <c r="E92" s="88"/>
      <c r="F92" s="88"/>
      <c r="G92" s="88"/>
      <c r="H92" s="68"/>
      <c r="I92" s="71" t="s">
        <v>25</v>
      </c>
      <c r="J92" s="68"/>
      <c r="K92" s="89"/>
      <c r="L92" s="68"/>
      <c r="M92" s="68"/>
      <c r="N92" s="68"/>
      <c r="O92" s="71"/>
      <c r="P92" s="68"/>
      <c r="Q92" s="89"/>
      <c r="R92" s="68"/>
      <c r="S92" s="89"/>
      <c r="T92" s="68"/>
      <c r="U92" s="71"/>
      <c r="V92" s="68"/>
      <c r="W92" s="68"/>
      <c r="X92" s="68"/>
      <c r="Y92" s="68"/>
    </row>
    <row r="93" spans="2:25" ht="14.25">
      <c r="B93" s="28"/>
      <c r="C93" s="88"/>
      <c r="D93" s="88"/>
      <c r="E93" s="88"/>
      <c r="F93" s="88"/>
      <c r="G93" s="88"/>
      <c r="H93" s="68"/>
      <c r="I93" s="71" t="s">
        <v>50</v>
      </c>
      <c r="J93" s="68"/>
      <c r="K93" s="89"/>
      <c r="L93" s="68"/>
      <c r="M93" s="68"/>
      <c r="N93" s="68"/>
      <c r="O93" s="71"/>
      <c r="P93" s="68"/>
      <c r="Q93" s="89"/>
      <c r="R93" s="68"/>
      <c r="S93" s="89"/>
      <c r="T93" s="68"/>
      <c r="U93" s="71"/>
      <c r="V93" s="68"/>
      <c r="W93" s="68"/>
      <c r="X93" s="68"/>
      <c r="Y93" s="68"/>
    </row>
    <row r="94" spans="2:25" ht="14.25">
      <c r="B94" s="28"/>
      <c r="D94" s="88"/>
      <c r="E94" s="88"/>
      <c r="F94" s="88"/>
      <c r="G94" s="88"/>
      <c r="H94" s="68"/>
      <c r="I94" s="68" t="s">
        <v>32</v>
      </c>
      <c r="J94" s="68"/>
      <c r="L94" s="68"/>
      <c r="M94" s="68"/>
      <c r="N94" s="68"/>
      <c r="O94" s="71"/>
      <c r="P94" s="68"/>
      <c r="Q94" s="89"/>
      <c r="R94" s="68"/>
      <c r="S94" s="89"/>
      <c r="T94" s="68"/>
      <c r="U94" s="71"/>
      <c r="V94" s="68"/>
      <c r="W94" s="68"/>
      <c r="X94" s="68"/>
      <c r="Y94" s="68"/>
    </row>
    <row r="95" spans="2:25" ht="14.25">
      <c r="B95" s="28"/>
      <c r="D95" s="88"/>
      <c r="E95" s="88"/>
      <c r="F95" s="88"/>
      <c r="G95" s="88"/>
      <c r="H95" s="68"/>
      <c r="I95" s="68" t="s">
        <v>26</v>
      </c>
      <c r="J95" s="68"/>
      <c r="L95" s="68"/>
      <c r="M95" s="68"/>
      <c r="N95" s="68"/>
      <c r="O95" s="71"/>
      <c r="P95" s="68"/>
      <c r="Q95" s="89"/>
      <c r="R95" s="68"/>
      <c r="S95" s="89"/>
      <c r="T95" s="68"/>
      <c r="U95" s="71"/>
      <c r="V95" s="68"/>
      <c r="W95" s="68"/>
      <c r="X95" s="68"/>
      <c r="Y95" s="68"/>
    </row>
    <row r="96" spans="2:25" ht="9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67"/>
      <c r="T96" s="28"/>
      <c r="U96" s="75"/>
      <c r="V96" s="28"/>
      <c r="W96" s="28"/>
      <c r="X96" s="28"/>
      <c r="Y96" s="28"/>
    </row>
    <row r="97" spans="2:25" ht="15">
      <c r="B97" s="87" t="s">
        <v>16</v>
      </c>
      <c r="C97" s="87"/>
      <c r="D97" s="87"/>
      <c r="E97" s="87"/>
      <c r="F97" s="87"/>
      <c r="G97" s="87"/>
      <c r="H97" s="87"/>
      <c r="I97" s="90"/>
      <c r="J97" s="87"/>
      <c r="K97" s="91"/>
      <c r="L97" s="87"/>
      <c r="M97" s="87"/>
      <c r="N97" s="87"/>
      <c r="O97" s="90"/>
      <c r="P97" s="87"/>
      <c r="Q97" s="91"/>
      <c r="R97" s="87"/>
      <c r="S97" s="91"/>
      <c r="T97" s="87"/>
      <c r="U97" s="90"/>
      <c r="V97" s="87"/>
      <c r="W97" s="87"/>
      <c r="X97" s="87"/>
      <c r="Y97" s="87"/>
    </row>
    <row r="98" spans="2:25" ht="14.25">
      <c r="B98" s="68" t="s">
        <v>19</v>
      </c>
      <c r="C98" s="95" t="s">
        <v>68</v>
      </c>
      <c r="D98" s="95"/>
      <c r="E98" s="95"/>
      <c r="F98" s="95"/>
      <c r="G98" s="95"/>
      <c r="H98" s="95"/>
      <c r="I98" s="96"/>
      <c r="J98" s="95"/>
      <c r="K98" s="97"/>
      <c r="L98" s="95"/>
      <c r="M98" s="95"/>
      <c r="N98" s="28"/>
      <c r="O98" s="75"/>
      <c r="P98" s="28"/>
      <c r="Q98" s="67"/>
      <c r="R98" s="28"/>
      <c r="S98" s="67"/>
      <c r="T98" s="28"/>
      <c r="U98" s="75"/>
      <c r="V98" s="28"/>
      <c r="W98" s="28"/>
      <c r="X98" s="28"/>
      <c r="Y98" s="28"/>
    </row>
    <row r="99" spans="2:25" ht="14.25">
      <c r="B99" s="68" t="s">
        <v>20</v>
      </c>
      <c r="C99" s="95" t="s">
        <v>66</v>
      </c>
      <c r="D99" s="95"/>
      <c r="E99" s="95"/>
      <c r="F99" s="95"/>
      <c r="G99" s="95"/>
      <c r="H99" s="95"/>
      <c r="I99" s="96"/>
      <c r="J99" s="95"/>
      <c r="K99" s="97"/>
      <c r="L99" s="95"/>
      <c r="M99" s="95"/>
      <c r="N99" s="28"/>
      <c r="O99" s="75"/>
      <c r="P99" s="28"/>
      <c r="Q99" s="67"/>
      <c r="R99" s="28"/>
      <c r="S99" s="67"/>
      <c r="T99" s="28"/>
      <c r="U99" s="75"/>
      <c r="V99" s="28"/>
      <c r="W99" s="28"/>
      <c r="X99" s="28"/>
      <c r="Y99" s="28"/>
    </row>
    <row r="100" spans="2:25" ht="14.25" hidden="1">
      <c r="B100" s="28"/>
      <c r="C100" s="95"/>
      <c r="D100" s="95"/>
      <c r="E100" s="95"/>
      <c r="F100" s="95"/>
      <c r="G100" s="95"/>
      <c r="H100" s="95"/>
      <c r="I100" s="96"/>
      <c r="J100" s="95"/>
      <c r="K100" s="97"/>
      <c r="L100" s="95"/>
      <c r="M100" s="95"/>
      <c r="N100" s="28"/>
      <c r="O100" s="75"/>
      <c r="P100" s="28"/>
      <c r="Q100" s="67"/>
      <c r="R100" s="28"/>
      <c r="S100" s="67"/>
      <c r="T100" s="28"/>
      <c r="U100" s="75"/>
      <c r="V100" s="28"/>
      <c r="W100" s="28"/>
      <c r="X100" s="28"/>
      <c r="Y100" s="28"/>
    </row>
    <row r="101" spans="2:32" ht="14.25">
      <c r="B101" s="68" t="s">
        <v>21</v>
      </c>
      <c r="C101" s="95" t="s">
        <v>67</v>
      </c>
      <c r="D101" s="95"/>
      <c r="E101" s="95"/>
      <c r="F101" s="95"/>
      <c r="G101" s="95"/>
      <c r="H101" s="95"/>
      <c r="I101" s="96"/>
      <c r="J101" s="95"/>
      <c r="K101" s="97"/>
      <c r="L101" s="95"/>
      <c r="M101" s="95"/>
      <c r="N101" s="28"/>
      <c r="O101" s="75"/>
      <c r="P101" s="28"/>
      <c r="Q101" s="67"/>
      <c r="R101" s="28"/>
      <c r="S101" s="67"/>
      <c r="T101" s="28"/>
      <c r="U101" s="75"/>
      <c r="V101" s="28"/>
      <c r="W101" s="28"/>
      <c r="X101" s="28"/>
      <c r="Y101" s="28"/>
      <c r="AD101" s="3"/>
      <c r="AE101" s="3"/>
      <c r="AF101" s="3"/>
    </row>
    <row r="102" spans="2:32" ht="13.5" customHeight="1">
      <c r="B102" s="68" t="s">
        <v>64</v>
      </c>
      <c r="C102" s="95" t="s">
        <v>78</v>
      </c>
      <c r="D102" s="95"/>
      <c r="E102" s="95"/>
      <c r="F102" s="95"/>
      <c r="G102" s="95"/>
      <c r="H102" s="95"/>
      <c r="I102" s="96"/>
      <c r="J102" s="95"/>
      <c r="K102" s="97"/>
      <c r="L102" s="95"/>
      <c r="M102" s="95"/>
      <c r="N102" s="28"/>
      <c r="O102" s="75"/>
      <c r="P102" s="28"/>
      <c r="Q102" s="67"/>
      <c r="R102" s="28"/>
      <c r="S102" s="67"/>
      <c r="T102" s="28"/>
      <c r="U102" s="75"/>
      <c r="V102" s="28"/>
      <c r="W102" s="28"/>
      <c r="X102" s="28"/>
      <c r="Y102" s="28"/>
      <c r="AA102" s="73"/>
      <c r="AB102" s="73"/>
      <c r="AC102" s="73"/>
      <c r="AD102" s="73"/>
      <c r="AE102" s="73"/>
      <c r="AF102" s="73"/>
    </row>
    <row r="103" spans="2:32" ht="14.25">
      <c r="B103" s="68" t="s">
        <v>71</v>
      </c>
      <c r="C103" s="28" t="s">
        <v>79</v>
      </c>
      <c r="D103" s="28"/>
      <c r="E103" s="28"/>
      <c r="F103" s="28"/>
      <c r="G103" s="28"/>
      <c r="H103" s="28"/>
      <c r="I103" s="75"/>
      <c r="J103" s="28"/>
      <c r="K103" s="67"/>
      <c r="L103" s="28"/>
      <c r="M103" s="28"/>
      <c r="N103" s="28"/>
      <c r="O103" s="75"/>
      <c r="P103" s="28"/>
      <c r="Q103" s="67"/>
      <c r="R103" s="28"/>
      <c r="S103" s="67"/>
      <c r="T103" s="28"/>
      <c r="U103" s="75"/>
      <c r="V103" s="28"/>
      <c r="W103" s="28"/>
      <c r="X103" s="28"/>
      <c r="Y103" s="28"/>
      <c r="AA103" s="73"/>
      <c r="AB103" s="73"/>
      <c r="AC103" s="73"/>
      <c r="AD103" s="73"/>
      <c r="AE103" s="73"/>
      <c r="AF103" s="73"/>
    </row>
    <row r="104" spans="2:32" ht="11.25" customHeight="1">
      <c r="B104" s="28"/>
      <c r="C104" s="28"/>
      <c r="D104" s="28"/>
      <c r="E104" s="28"/>
      <c r="F104" s="28"/>
      <c r="G104" s="28"/>
      <c r="H104" s="28"/>
      <c r="I104" s="75"/>
      <c r="J104" s="28"/>
      <c r="K104" s="67"/>
      <c r="L104" s="28"/>
      <c r="M104" s="28"/>
      <c r="N104" s="28"/>
      <c r="O104" s="75"/>
      <c r="P104" s="28"/>
      <c r="Q104" s="67"/>
      <c r="R104" s="28"/>
      <c r="S104" s="67"/>
      <c r="T104" s="28"/>
      <c r="U104" s="75"/>
      <c r="V104" s="28"/>
      <c r="W104" s="28"/>
      <c r="X104" s="28"/>
      <c r="Y104" s="28"/>
      <c r="AA104" s="73"/>
      <c r="AB104" s="73"/>
      <c r="AC104" s="73"/>
      <c r="AD104" s="73"/>
      <c r="AE104" s="73"/>
      <c r="AF104" s="73"/>
    </row>
    <row r="105" spans="2:32" ht="15">
      <c r="B105" s="87" t="s">
        <v>17</v>
      </c>
      <c r="C105" s="28" t="s">
        <v>23</v>
      </c>
      <c r="D105" s="28"/>
      <c r="E105" s="28"/>
      <c r="F105" s="28"/>
      <c r="G105" s="28"/>
      <c r="H105" s="28"/>
      <c r="I105" s="75"/>
      <c r="J105" s="28"/>
      <c r="K105" s="67"/>
      <c r="L105" s="28"/>
      <c r="M105" s="28"/>
      <c r="N105" s="28"/>
      <c r="O105" s="75"/>
      <c r="P105" s="28"/>
      <c r="Q105" s="67"/>
      <c r="R105" s="28"/>
      <c r="S105" s="67"/>
      <c r="T105" s="28"/>
      <c r="U105" s="75"/>
      <c r="V105" s="28"/>
      <c r="W105" s="28"/>
      <c r="X105" s="28"/>
      <c r="Y105" s="28"/>
      <c r="AA105" s="73"/>
      <c r="AB105" s="73"/>
      <c r="AC105" s="73"/>
      <c r="AD105" s="73"/>
      <c r="AE105" s="73"/>
      <c r="AF105" s="73"/>
    </row>
    <row r="106" spans="2:25" ht="14.25">
      <c r="B106" s="28"/>
      <c r="C106" s="28" t="s">
        <v>22</v>
      </c>
      <c r="D106" s="28"/>
      <c r="E106" s="28"/>
      <c r="F106" s="28"/>
      <c r="G106" s="28"/>
      <c r="H106" s="28"/>
      <c r="I106" s="75"/>
      <c r="J106" s="28"/>
      <c r="K106" s="67"/>
      <c r="L106" s="28"/>
      <c r="M106" s="28"/>
      <c r="N106" s="28"/>
      <c r="O106" s="75"/>
      <c r="P106" s="28"/>
      <c r="Q106" s="67"/>
      <c r="R106" s="28"/>
      <c r="S106" s="67"/>
      <c r="T106" s="28"/>
      <c r="U106" s="75"/>
      <c r="V106" s="28"/>
      <c r="W106" s="28"/>
      <c r="X106" s="28"/>
      <c r="Y106" s="28"/>
    </row>
    <row r="107" spans="25:26" ht="8.25" customHeight="1">
      <c r="Y107" s="98"/>
      <c r="Z107" s="68"/>
    </row>
    <row r="108" spans="1:25" ht="14.25">
      <c r="A108" s="92" t="s">
        <v>18</v>
      </c>
      <c r="B108" s="93"/>
      <c r="C108" s="94"/>
      <c r="D108" s="93"/>
      <c r="E108" s="93"/>
      <c r="F108" s="93"/>
      <c r="G108" s="93"/>
      <c r="H108" s="93"/>
      <c r="I108" s="94"/>
      <c r="J108" s="93"/>
      <c r="K108" s="93"/>
      <c r="L108" s="93"/>
      <c r="M108" s="93"/>
      <c r="N108" s="93"/>
      <c r="O108" s="94"/>
      <c r="P108" s="93"/>
      <c r="Q108" s="93"/>
      <c r="R108" s="93"/>
      <c r="S108" s="93"/>
      <c r="T108" s="93"/>
      <c r="U108" s="94"/>
      <c r="V108" s="93"/>
      <c r="W108" s="93"/>
      <c r="X108" s="93"/>
      <c r="Y108" s="98" t="s">
        <v>65</v>
      </c>
    </row>
    <row r="111" spans="2:21" ht="12.75">
      <c r="B111" s="46"/>
      <c r="I111" s="1"/>
      <c r="O111" s="1"/>
      <c r="U111" s="1"/>
    </row>
    <row r="112" spans="2:21" ht="14.25">
      <c r="B112" s="28"/>
      <c r="E112" s="68"/>
      <c r="I112" s="1"/>
      <c r="O112" s="1"/>
      <c r="U112" s="1"/>
    </row>
    <row r="113" spans="5:21" ht="12.75">
      <c r="E113" s="68"/>
      <c r="I113" s="1"/>
      <c r="O113" s="1"/>
      <c r="U113" s="1"/>
    </row>
    <row r="114" spans="2:21" ht="12.75">
      <c r="B114" s="46"/>
      <c r="E114" s="68"/>
      <c r="I114" s="1"/>
      <c r="O114" s="1"/>
      <c r="U114" s="1"/>
    </row>
    <row r="115" spans="2:21" ht="12.75">
      <c r="B115" s="49"/>
      <c r="I115" s="1"/>
      <c r="O115" s="1"/>
      <c r="U115" s="1"/>
    </row>
    <row r="116" spans="9:21" ht="12.75">
      <c r="I116" s="1"/>
      <c r="O116" s="1"/>
      <c r="U116" s="1"/>
    </row>
    <row r="117" spans="2:21" ht="12.75">
      <c r="B117" s="46"/>
      <c r="I117" s="1"/>
      <c r="O117" s="1"/>
      <c r="U117" s="1"/>
    </row>
    <row r="118" spans="2:21" ht="14.25">
      <c r="B118" s="28"/>
      <c r="I118" s="1"/>
      <c r="O118" s="1"/>
      <c r="U118" s="1"/>
    </row>
    <row r="119" spans="9:21" ht="12.75">
      <c r="I119" s="1"/>
      <c r="O119" s="1"/>
      <c r="U119" s="1"/>
    </row>
    <row r="120" spans="2:21" ht="12.75">
      <c r="B120" s="46"/>
      <c r="I120" s="1"/>
      <c r="O120" s="1"/>
      <c r="U120" s="1"/>
    </row>
  </sheetData>
  <sheetProtection/>
  <printOptions horizontalCentered="1" verticalCentered="1"/>
  <pageMargins left="0.25" right="0.25" top="0.5" bottom="0.5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115" zoomScaleNormal="115" zoomScalePageLayoutView="0" workbookViewId="0" topLeftCell="A1">
      <selection activeCell="H32" sqref="H32"/>
    </sheetView>
  </sheetViews>
  <sheetFormatPr defaultColWidth="9.140625" defaultRowHeight="12.75"/>
  <cols>
    <col min="1" max="1" width="11.140625" style="0" customWidth="1"/>
    <col min="2" max="2" width="9.7109375" style="0" bestFit="1" customWidth="1"/>
    <col min="3" max="4" width="9.28125" style="0" bestFit="1" customWidth="1"/>
    <col min="5" max="5" width="10.8515625" style="0" customWidth="1"/>
    <col min="6" max="6" width="12.7109375" style="0" customWidth="1"/>
    <col min="7" max="7" width="11.8515625" style="0" customWidth="1"/>
  </cols>
  <sheetData>
    <row r="1" ht="12.75">
      <c r="A1" s="46" t="s">
        <v>72</v>
      </c>
    </row>
    <row r="4" spans="2:7" ht="12.75">
      <c r="B4" s="105" t="s">
        <v>33</v>
      </c>
      <c r="C4" s="105" t="s">
        <v>34</v>
      </c>
      <c r="D4" s="105" t="s">
        <v>35</v>
      </c>
      <c r="E4" s="105" t="s">
        <v>36</v>
      </c>
      <c r="F4" s="103" t="s">
        <v>55</v>
      </c>
      <c r="G4" s="103" t="s">
        <v>49</v>
      </c>
    </row>
    <row r="5" spans="1:7" ht="12.75">
      <c r="A5" s="46" t="s">
        <v>37</v>
      </c>
      <c r="B5" s="106">
        <v>12507</v>
      </c>
      <c r="C5" s="106">
        <f>'For Web Page'!C16</f>
        <v>4753</v>
      </c>
      <c r="D5" s="106">
        <f>'For Web Page'!C43</f>
        <v>4127</v>
      </c>
      <c r="E5" s="106">
        <f>'For Web Page'!C68</f>
        <v>3627</v>
      </c>
      <c r="F5" s="104">
        <f>SUM(C5:E5)</f>
        <v>12507</v>
      </c>
      <c r="G5" s="104">
        <f>F5-B5</f>
        <v>0</v>
      </c>
    </row>
    <row r="6" spans="1:7" ht="12.75">
      <c r="A6" s="46" t="s">
        <v>38</v>
      </c>
      <c r="B6" s="106">
        <v>12037</v>
      </c>
      <c r="C6" s="106">
        <f>'For Web Page'!C19</f>
        <v>4574</v>
      </c>
      <c r="D6" s="106">
        <f>'For Web Page'!C45</f>
        <v>3972</v>
      </c>
      <c r="E6" s="106">
        <f>'For Web Page'!C71</f>
        <v>3491</v>
      </c>
      <c r="F6" s="104">
        <f aca="true" t="shared" si="0" ref="F6:F28">SUM(C6:E6)</f>
        <v>12037</v>
      </c>
      <c r="G6" s="104">
        <f aca="true" t="shared" si="1" ref="G6:G23">F6-B6</f>
        <v>0</v>
      </c>
    </row>
    <row r="7" spans="1:7" ht="12.75">
      <c r="A7" s="46" t="s">
        <v>39</v>
      </c>
      <c r="B7" s="106">
        <v>11576</v>
      </c>
      <c r="C7" s="106">
        <f>'For Web Page'!C22</f>
        <v>4399</v>
      </c>
      <c r="D7" s="106">
        <f>'For Web Page'!C48</f>
        <v>3820</v>
      </c>
      <c r="E7" s="106">
        <f>'For Web Page'!C74</f>
        <v>3357</v>
      </c>
      <c r="F7" s="104">
        <f t="shared" si="0"/>
        <v>11576</v>
      </c>
      <c r="G7" s="104">
        <f t="shared" si="1"/>
        <v>0</v>
      </c>
    </row>
    <row r="8" spans="1:7" ht="12.75">
      <c r="A8" s="46" t="s">
        <v>73</v>
      </c>
      <c r="B8" s="106">
        <v>11100</v>
      </c>
      <c r="C8" s="106">
        <f>'For Web Page'!C25</f>
        <v>4218</v>
      </c>
      <c r="D8" s="106">
        <f>'For Web Page'!C51</f>
        <v>3663</v>
      </c>
      <c r="E8" s="106">
        <f>'For Web Page'!C77</f>
        <v>3219</v>
      </c>
      <c r="F8" s="104">
        <f t="shared" si="0"/>
        <v>11100</v>
      </c>
      <c r="G8" s="104">
        <f t="shared" si="1"/>
        <v>0</v>
      </c>
    </row>
    <row r="9" spans="1:7" ht="12.75">
      <c r="A9" s="46"/>
      <c r="B9" s="106"/>
      <c r="C9" s="106"/>
      <c r="D9" s="106"/>
      <c r="E9" s="106"/>
      <c r="F9" s="104"/>
      <c r="G9" s="104"/>
    </row>
    <row r="10" spans="1:7" ht="12.75">
      <c r="A10" s="46" t="s">
        <v>40</v>
      </c>
      <c r="B10" s="106">
        <v>13790</v>
      </c>
      <c r="C10" s="106">
        <f>'For Web Page'!I16</f>
        <v>5240</v>
      </c>
      <c r="D10" s="106">
        <f>'For Web Page'!I43</f>
        <v>4551</v>
      </c>
      <c r="E10" s="106">
        <f>'For Web Page'!I68</f>
        <v>3999</v>
      </c>
      <c r="F10" s="104">
        <f t="shared" si="0"/>
        <v>13790</v>
      </c>
      <c r="G10" s="104">
        <f t="shared" si="1"/>
        <v>0</v>
      </c>
    </row>
    <row r="11" spans="1:7" ht="12.75">
      <c r="A11" s="46" t="s">
        <v>41</v>
      </c>
      <c r="B11" s="106">
        <v>13320</v>
      </c>
      <c r="C11" s="106">
        <f>'For Web Page'!I19</f>
        <v>5061</v>
      </c>
      <c r="D11" s="106">
        <f>'For Web Page'!I45</f>
        <v>4396</v>
      </c>
      <c r="E11" s="106">
        <f>'For Web Page'!I71</f>
        <v>3863</v>
      </c>
      <c r="F11" s="104">
        <f t="shared" si="0"/>
        <v>13320</v>
      </c>
      <c r="G11" s="104">
        <f t="shared" si="1"/>
        <v>0</v>
      </c>
    </row>
    <row r="12" spans="1:7" ht="12.75">
      <c r="A12" s="46" t="s">
        <v>42</v>
      </c>
      <c r="B12" s="106">
        <v>12859</v>
      </c>
      <c r="C12" s="106">
        <f>'For Web Page'!I22</f>
        <v>4886</v>
      </c>
      <c r="D12" s="106">
        <f>'For Web Page'!I48</f>
        <v>4244</v>
      </c>
      <c r="E12" s="106">
        <f>'For Web Page'!I74</f>
        <v>3729</v>
      </c>
      <c r="F12" s="104">
        <f t="shared" si="0"/>
        <v>12859</v>
      </c>
      <c r="G12" s="104">
        <f t="shared" si="1"/>
        <v>0</v>
      </c>
    </row>
    <row r="13" spans="1:7" ht="12.75">
      <c r="A13" s="46" t="s">
        <v>74</v>
      </c>
      <c r="B13" s="106">
        <v>12383</v>
      </c>
      <c r="C13" s="106">
        <f>'For Web Page'!I25</f>
        <v>4705</v>
      </c>
      <c r="D13" s="106">
        <f>'For Web Page'!I51</f>
        <v>4087</v>
      </c>
      <c r="E13" s="106">
        <f>'For Web Page'!I77</f>
        <v>3591</v>
      </c>
      <c r="F13" s="104">
        <f t="shared" si="0"/>
        <v>12383</v>
      </c>
      <c r="G13" s="104">
        <f t="shared" si="1"/>
        <v>0</v>
      </c>
    </row>
    <row r="14" spans="1:7" ht="12.75">
      <c r="A14" s="46"/>
      <c r="B14" s="106"/>
      <c r="C14" s="106"/>
      <c r="D14" s="106"/>
      <c r="E14" s="106"/>
      <c r="F14" s="104"/>
      <c r="G14" s="104"/>
    </row>
    <row r="15" spans="1:7" ht="12.75">
      <c r="A15" s="46" t="s">
        <v>43</v>
      </c>
      <c r="B15" s="106">
        <v>14534</v>
      </c>
      <c r="C15" s="106">
        <f>'For Web Page'!O16</f>
        <v>5523</v>
      </c>
      <c r="D15" s="106">
        <f>'For Web Page'!O43</f>
        <v>4796</v>
      </c>
      <c r="E15" s="106">
        <f>'For Web Page'!O68</f>
        <v>4215</v>
      </c>
      <c r="F15" s="104">
        <f t="shared" si="0"/>
        <v>14534</v>
      </c>
      <c r="G15" s="104">
        <f t="shared" si="1"/>
        <v>0</v>
      </c>
    </row>
    <row r="16" spans="1:7" ht="12.75">
      <c r="A16" s="46" t="s">
        <v>44</v>
      </c>
      <c r="B16" s="106">
        <v>14064</v>
      </c>
      <c r="C16" s="106">
        <f>'For Web Page'!O19</f>
        <v>5344</v>
      </c>
      <c r="D16" s="106">
        <f>'For Web Page'!O45</f>
        <v>4641</v>
      </c>
      <c r="E16" s="106">
        <f>'For Web Page'!O71</f>
        <v>4079</v>
      </c>
      <c r="F16" s="104">
        <f t="shared" si="0"/>
        <v>14064</v>
      </c>
      <c r="G16" s="104">
        <f t="shared" si="1"/>
        <v>0</v>
      </c>
    </row>
    <row r="17" spans="1:7" ht="12.75">
      <c r="A17" s="46" t="s">
        <v>45</v>
      </c>
      <c r="B17" s="106">
        <v>13603</v>
      </c>
      <c r="C17" s="106">
        <f>'For Web Page'!O22</f>
        <v>5169</v>
      </c>
      <c r="D17" s="106">
        <f>'For Web Page'!O48</f>
        <v>4489</v>
      </c>
      <c r="E17" s="106">
        <f>'For Web Page'!O74</f>
        <v>3945</v>
      </c>
      <c r="F17" s="104">
        <f t="shared" si="0"/>
        <v>13603</v>
      </c>
      <c r="G17" s="104">
        <f t="shared" si="1"/>
        <v>0</v>
      </c>
    </row>
    <row r="18" spans="1:7" ht="12.75">
      <c r="A18" s="46" t="s">
        <v>75</v>
      </c>
      <c r="B18" s="106">
        <v>13127</v>
      </c>
      <c r="C18" s="106">
        <f>'For Web Page'!O25</f>
        <v>4988</v>
      </c>
      <c r="D18" s="106">
        <f>'For Web Page'!O51</f>
        <v>4332</v>
      </c>
      <c r="E18" s="106">
        <f>'For Web Page'!O77</f>
        <v>3807</v>
      </c>
      <c r="F18" s="104">
        <f t="shared" si="0"/>
        <v>13127</v>
      </c>
      <c r="G18" s="104">
        <f t="shared" si="1"/>
        <v>0</v>
      </c>
    </row>
    <row r="19" spans="1:7" ht="12.75">
      <c r="A19" s="46"/>
      <c r="B19" s="107"/>
      <c r="C19" s="106"/>
      <c r="D19" s="106"/>
      <c r="E19" s="106"/>
      <c r="F19" s="104"/>
      <c r="G19" s="104"/>
    </row>
    <row r="20" spans="1:7" ht="12.75">
      <c r="A20" s="46" t="s">
        <v>46</v>
      </c>
      <c r="B20" s="106">
        <v>10944</v>
      </c>
      <c r="C20" s="106">
        <f>'For Web Page'!U16</f>
        <v>4159</v>
      </c>
      <c r="D20" s="106">
        <f>'For Web Page'!U43</f>
        <v>3611</v>
      </c>
      <c r="E20" s="106">
        <f>'For Web Page'!U68</f>
        <v>3174</v>
      </c>
      <c r="F20" s="104">
        <f t="shared" si="0"/>
        <v>10944</v>
      </c>
      <c r="G20" s="104">
        <f t="shared" si="1"/>
        <v>0</v>
      </c>
    </row>
    <row r="21" spans="1:7" ht="12.75">
      <c r="A21" s="46" t="s">
        <v>47</v>
      </c>
      <c r="B21" s="106">
        <v>10474</v>
      </c>
      <c r="C21" s="106">
        <f>'For Web Page'!U19</f>
        <v>3980</v>
      </c>
      <c r="D21" s="106">
        <f>'For Web Page'!U45</f>
        <v>3456</v>
      </c>
      <c r="E21" s="106">
        <f>'For Web Page'!U71</f>
        <v>3038</v>
      </c>
      <c r="F21" s="104">
        <f t="shared" si="0"/>
        <v>10474</v>
      </c>
      <c r="G21" s="104">
        <f t="shared" si="1"/>
        <v>0</v>
      </c>
    </row>
    <row r="22" spans="1:7" ht="12.75">
      <c r="A22" s="46" t="s">
        <v>48</v>
      </c>
      <c r="B22" s="106">
        <v>10013</v>
      </c>
      <c r="C22" s="106">
        <f>'For Web Page'!U22</f>
        <v>3805</v>
      </c>
      <c r="D22" s="106">
        <f>'For Web Page'!U48</f>
        <v>3304</v>
      </c>
      <c r="E22" s="106">
        <f>'For Web Page'!U74</f>
        <v>2904</v>
      </c>
      <c r="F22" s="104">
        <f t="shared" si="0"/>
        <v>10013</v>
      </c>
      <c r="G22" s="104">
        <f t="shared" si="1"/>
        <v>0</v>
      </c>
    </row>
    <row r="23" spans="1:7" ht="12.75">
      <c r="A23" s="46" t="s">
        <v>76</v>
      </c>
      <c r="B23" s="106">
        <v>9537</v>
      </c>
      <c r="C23" s="106">
        <f>'For Web Page'!U25</f>
        <v>3624</v>
      </c>
      <c r="D23" s="106">
        <f>'For Web Page'!U51</f>
        <v>3147</v>
      </c>
      <c r="E23" s="106">
        <f>'For Web Page'!U77</f>
        <v>2766</v>
      </c>
      <c r="F23" s="104">
        <f t="shared" si="0"/>
        <v>9537</v>
      </c>
      <c r="G23" s="104">
        <f t="shared" si="1"/>
        <v>0</v>
      </c>
    </row>
    <row r="25" spans="1:7" ht="12.75">
      <c r="A25" s="46" t="s">
        <v>52</v>
      </c>
      <c r="B25" s="106">
        <v>9984</v>
      </c>
      <c r="C25" s="106">
        <f>'For Web Page'!Z16</f>
        <v>3794</v>
      </c>
      <c r="D25" s="106">
        <f>'For Web Page'!Z43</f>
        <v>3295</v>
      </c>
      <c r="E25" s="106">
        <f>'For Web Page'!Z68</f>
        <v>2895</v>
      </c>
      <c r="F25" s="104">
        <f t="shared" si="0"/>
        <v>9984</v>
      </c>
      <c r="G25" s="104">
        <f>F25-B25</f>
        <v>0</v>
      </c>
    </row>
    <row r="26" spans="1:7" ht="12.75">
      <c r="A26" s="46" t="s">
        <v>53</v>
      </c>
      <c r="B26" s="106">
        <v>9514</v>
      </c>
      <c r="C26" s="106">
        <f>'For Web Page'!Z19</f>
        <v>3615</v>
      </c>
      <c r="D26" s="106">
        <f>'For Web Page'!Z45</f>
        <v>3140</v>
      </c>
      <c r="E26" s="106">
        <f>'For Web Page'!Z71</f>
        <v>2759</v>
      </c>
      <c r="F26" s="104">
        <f t="shared" si="0"/>
        <v>9514</v>
      </c>
      <c r="G26" s="104">
        <f>F26-B26</f>
        <v>0</v>
      </c>
    </row>
    <row r="27" spans="1:7" ht="12.75">
      <c r="A27" s="46" t="s">
        <v>54</v>
      </c>
      <c r="B27" s="106">
        <v>9053</v>
      </c>
      <c r="C27" s="106">
        <f>'For Web Page'!Z22</f>
        <v>3440</v>
      </c>
      <c r="D27" s="106">
        <f>'For Web Page'!Z48</f>
        <v>2988</v>
      </c>
      <c r="E27" s="106">
        <f>'For Web Page'!Z74</f>
        <v>2625</v>
      </c>
      <c r="F27" s="104">
        <f t="shared" si="0"/>
        <v>9053</v>
      </c>
      <c r="G27" s="104">
        <f>F27-B27</f>
        <v>0</v>
      </c>
    </row>
    <row r="28" spans="1:7" ht="12.75">
      <c r="A28" s="46" t="s">
        <v>77</v>
      </c>
      <c r="B28" s="106">
        <v>8577</v>
      </c>
      <c r="C28" s="106">
        <f>'For Web Page'!Z25</f>
        <v>3259</v>
      </c>
      <c r="D28" s="106">
        <f>'For Web Page'!Z51</f>
        <v>2831</v>
      </c>
      <c r="E28" s="106">
        <f>'For Web Page'!Z77</f>
        <v>2487</v>
      </c>
      <c r="F28" s="104">
        <f t="shared" si="0"/>
        <v>8577</v>
      </c>
      <c r="G28" s="104">
        <f>F28-B28</f>
        <v>0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Kurt Willis</cp:lastModifiedBy>
  <cp:lastPrinted>2019-07-17T20:01:35Z</cp:lastPrinted>
  <dcterms:created xsi:type="dcterms:W3CDTF">2007-07-31T20:19:53Z</dcterms:created>
  <dcterms:modified xsi:type="dcterms:W3CDTF">2019-07-17T22:53:31Z</dcterms:modified>
  <cp:category/>
  <cp:version/>
  <cp:contentType/>
  <cp:contentStatus/>
</cp:coreProperties>
</file>