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For Web Page" sheetId="1" r:id="rId1"/>
    <sheet name="Test Calcs" sheetId="2" r:id="rId2"/>
  </sheets>
  <definedNames>
    <definedName name="_xlnm.Print_Area" localSheetId="0">'For Web Page'!$A$3:$AD$103</definedName>
  </definedNames>
  <calcPr fullCalcOnLoad="1"/>
</workbook>
</file>

<file path=xl/comments2.xml><?xml version="1.0" encoding="utf-8"?>
<comments xmlns="http://schemas.openxmlformats.org/spreadsheetml/2006/main">
  <authors>
    <author>Kurt Willis</author>
  </authors>
  <commentList>
    <comment ref="B4" authorId="0">
      <text>
        <r>
          <rPr>
            <sz val="9"/>
            <rFont val="Tahoma"/>
            <family val="2"/>
          </rPr>
          <t>From Rate Development Worksheet, "ReCap" tab.</t>
        </r>
      </text>
    </comment>
  </commentList>
</comments>
</file>

<file path=xl/sharedStrings.xml><?xml version="1.0" encoding="utf-8"?>
<sst xmlns="http://schemas.openxmlformats.org/spreadsheetml/2006/main" count="260" uniqueCount="73">
  <si>
    <t>Western Washington University Residence Hall Rates</t>
  </si>
  <si>
    <t xml:space="preserve">             Double Room</t>
  </si>
  <si>
    <t xml:space="preserve"> Single Room</t>
  </si>
  <si>
    <t xml:space="preserve"> Triple Room</t>
  </si>
  <si>
    <t>Total</t>
  </si>
  <si>
    <t>Room</t>
  </si>
  <si>
    <t>Meals</t>
  </si>
  <si>
    <t xml:space="preserve">  Payments</t>
  </si>
  <si>
    <t>Payments</t>
  </si>
  <si>
    <t>=</t>
  </si>
  <si>
    <t>+</t>
  </si>
  <si>
    <t>Double Room</t>
  </si>
  <si>
    <t>Payment</t>
  </si>
  <si>
    <t xml:space="preserve"> Double Room</t>
  </si>
  <si>
    <t>Single Room</t>
  </si>
  <si>
    <t>Payment Information</t>
  </si>
  <si>
    <t>Meal Plan Descriptions  (Meal plans are required for all residence hall students)</t>
  </si>
  <si>
    <r>
      <t xml:space="preserve">Early Checkouts: </t>
    </r>
    <r>
      <rPr>
        <sz val="11"/>
        <rFont val="Arial"/>
        <family val="2"/>
      </rPr>
      <t xml:space="preserve"> </t>
    </r>
  </si>
  <si>
    <t>Rates are subject to change by action of Western Washington University Board of Trustees.</t>
  </si>
  <si>
    <t>Unlimited Meal Plan</t>
  </si>
  <si>
    <t>125 Meal Plan</t>
  </si>
  <si>
    <t>100 Meal Plan</t>
  </si>
  <si>
    <t>75 Meal Plan</t>
  </si>
  <si>
    <t>Any meals or Dining Dollars used past the prorated amount will be billed to your student account.</t>
  </si>
  <si>
    <t>Room, meals, Dining Dollars, and guest meals are prorated for the number of days through your checkout date (date which keys are returned).</t>
  </si>
  <si>
    <t>Super Single</t>
  </si>
  <si>
    <t>Student Business Office,  MS9004</t>
  </si>
  <si>
    <t>Bellingham , WA 98225</t>
  </si>
  <si>
    <t>convenience fee for online credit card payments. Payments over the phone or via fax are not accepted.  In-person check, cash and debit card payments can be made at the</t>
  </si>
  <si>
    <t xml:space="preserve">Electronic check ("E-Check") and on-line credit card payments can be made by logging in to your student account.  There is a 2.75% </t>
  </si>
  <si>
    <t>the Student Business Office at Old Main Rm 110 (Mon-Fri 9am - 4:00pm).  If you pay by check, please write your name and student number on your check.  Allow seven</t>
  </si>
  <si>
    <t>business days for mail to reach WWU.  Payments are credited to your account when received, not when mailed.  Canadian checks must be made payable in US funds.</t>
  </si>
  <si>
    <t>Mail your check payment to:</t>
  </si>
  <si>
    <t>516 High St., MS-9004</t>
  </si>
  <si>
    <t>Annual</t>
  </si>
  <si>
    <t>Fall</t>
  </si>
  <si>
    <t>Winter</t>
  </si>
  <si>
    <t>Spring</t>
  </si>
  <si>
    <t>Dbl Unl</t>
  </si>
  <si>
    <t>Dbl 125</t>
  </si>
  <si>
    <t>Dbl 100</t>
  </si>
  <si>
    <t>Dbl 75</t>
  </si>
  <si>
    <t>Single Unl</t>
  </si>
  <si>
    <t>Singl - 125</t>
  </si>
  <si>
    <t>Single 100</t>
  </si>
  <si>
    <t>Single 75</t>
  </si>
  <si>
    <t>SS - Unl</t>
  </si>
  <si>
    <t>SS - 125</t>
  </si>
  <si>
    <t>SS - 100</t>
  </si>
  <si>
    <t>SS - 75</t>
  </si>
  <si>
    <t>Triple - Unl</t>
  </si>
  <si>
    <t>Triple - 125</t>
  </si>
  <si>
    <t>Triple - 100</t>
  </si>
  <si>
    <t>Triple - 75</t>
  </si>
  <si>
    <t>Sum of Qtr</t>
  </si>
  <si>
    <t>Variance</t>
  </si>
  <si>
    <t>FALL QUARTER 2017</t>
  </si>
  <si>
    <t>September 24, 2017 to December 15, 2017</t>
  </si>
  <si>
    <t>Fall quarter payments are due September 27, 2017.  Fall Quarter payments received after October 15, 2017 will incur a late fee and interest charge.</t>
  </si>
  <si>
    <t>WINTER QUARTER 2018</t>
  </si>
  <si>
    <t>January 7, 2018 to March 23, 2018</t>
  </si>
  <si>
    <t>Winter Quarter payments are due January 9, 2018.  Winter Quarter payments received after January 15, 2018 will incur a late fee and interest charge.</t>
  </si>
  <si>
    <t>SPRING QUARTER 2018</t>
  </si>
  <si>
    <t>April 1, 2018 to June 15, 2018</t>
  </si>
  <si>
    <t>Spring Quarter payments are due April 3, 2018.  Spring Quarter payments received after April 15, 2018 will incur a late fee and interest charge.</t>
  </si>
  <si>
    <t>Unlimited access to all meals for meal plan participants; plus $194 Dining Dollars per quarter, plus 10 guest meals per quarter.</t>
  </si>
  <si>
    <t>125 meals per quarter, plus $194 Dining Dollars per quarter.</t>
  </si>
  <si>
    <t>100 meals per quarter, plus $194 Dining Dollars per quarter.</t>
  </si>
  <si>
    <t>75 meals per quarter, plus $194 Dining Dollars per quarter.</t>
  </si>
  <si>
    <t>2017-18 Test</t>
  </si>
  <si>
    <t>Western Washington University</t>
  </si>
  <si>
    <t>Quad Room</t>
  </si>
  <si>
    <t>9/11/17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</si>
</sst>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</numFmts>
  <fonts count="56">
    <font>
      <sz val="10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Alignment="1">
      <alignment/>
    </xf>
    <xf numFmtId="164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right"/>
    </xf>
    <xf numFmtId="164" fontId="7" fillId="0" borderId="13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164" fontId="7" fillId="0" borderId="13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/>
    </xf>
    <xf numFmtId="165" fontId="7" fillId="0" borderId="0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4" fontId="9" fillId="0" borderId="13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4" fontId="10" fillId="0" borderId="13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165" fontId="9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164" fontId="9" fillId="0" borderId="19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165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9" fillId="0" borderId="13" xfId="0" applyNumberFormat="1" applyFont="1" applyFill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14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/>
    </xf>
    <xf numFmtId="165" fontId="7" fillId="0" borderId="19" xfId="0" applyNumberFormat="1" applyFont="1" applyBorder="1" applyAlignment="1">
      <alignment horizontal="center"/>
    </xf>
    <xf numFmtId="165" fontId="7" fillId="0" borderId="2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165" fontId="8" fillId="0" borderId="13" xfId="0" applyNumberFormat="1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164" fontId="17" fillId="0" borderId="0" xfId="0" applyNumberFormat="1" applyFont="1" applyAlignment="1">
      <alignment horizontal="centerContinuous"/>
    </xf>
    <xf numFmtId="164" fontId="8" fillId="0" borderId="13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18" fillId="0" borderId="0" xfId="0" applyFont="1" applyAlignment="1" quotePrefix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40" fontId="0" fillId="0" borderId="0" xfId="0" applyNumberFormat="1" applyAlignment="1">
      <alignment/>
    </xf>
    <xf numFmtId="0" fontId="19" fillId="33" borderId="0" xfId="0" applyFont="1" applyFill="1" applyAlignment="1">
      <alignment horizontal="center"/>
    </xf>
    <xf numFmtId="4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5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1.7109375" style="0" customWidth="1"/>
    <col min="2" max="2" width="23.421875" style="0" customWidth="1"/>
    <col min="3" max="3" width="9.421875" style="1" customWidth="1"/>
    <col min="4" max="4" width="1.421875" style="0" customWidth="1"/>
    <col min="5" max="5" width="11.140625" style="0" bestFit="1" customWidth="1"/>
    <col min="6" max="6" width="1.421875" style="0" customWidth="1"/>
    <col min="7" max="7" width="10.421875" style="0" bestFit="1" customWidth="1"/>
    <col min="8" max="8" width="1.421875" style="0" hidden="1" customWidth="1"/>
    <col min="9" max="9" width="9.57421875" style="2" customWidth="1"/>
    <col min="10" max="10" width="0.85546875" style="0" customWidth="1"/>
    <col min="11" max="11" width="11.140625" style="3" bestFit="1" customWidth="1"/>
    <col min="12" max="12" width="1.421875" style="0" customWidth="1"/>
    <col min="13" max="13" width="10.421875" style="0" bestFit="1" customWidth="1"/>
    <col min="14" max="14" width="1.421875" style="0" hidden="1" customWidth="1"/>
    <col min="15" max="15" width="9.421875" style="2" customWidth="1"/>
    <col min="16" max="16" width="1.421875" style="0" customWidth="1"/>
    <col min="17" max="17" width="11.140625" style="3" bestFit="1" customWidth="1"/>
    <col min="18" max="18" width="1.421875" style="0" customWidth="1"/>
    <col min="19" max="19" width="10.421875" style="3" bestFit="1" customWidth="1"/>
    <col min="20" max="20" width="1.421875" style="0" hidden="1" customWidth="1"/>
    <col min="21" max="21" width="10.7109375" style="2" bestFit="1" customWidth="1"/>
    <col min="22" max="22" width="2.00390625" style="0" customWidth="1"/>
    <col min="23" max="23" width="10.421875" style="0" bestFit="1" customWidth="1"/>
    <col min="24" max="24" width="1.421875" style="0" customWidth="1"/>
    <col min="25" max="26" width="10.421875" style="0" bestFit="1" customWidth="1"/>
    <col min="27" max="27" width="2.57421875" style="0" customWidth="1"/>
    <col min="28" max="28" width="10.140625" style="0" customWidth="1"/>
    <col min="29" max="29" width="2.140625" style="0" customWidth="1"/>
    <col min="30" max="30" width="10.421875" style="0" bestFit="1" customWidth="1"/>
  </cols>
  <sheetData>
    <row r="1" spans="26:57" ht="0.75" customHeight="1"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26:57" ht="0.75" customHeight="1"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7" ht="25.5">
      <c r="A3" s="5"/>
      <c r="B3" s="6" t="s">
        <v>0</v>
      </c>
      <c r="C3" s="7"/>
      <c r="D3" s="8"/>
      <c r="E3" s="8"/>
      <c r="F3" s="9"/>
      <c r="G3" s="5"/>
      <c r="H3" s="9"/>
      <c r="I3" s="10"/>
      <c r="J3" s="9"/>
      <c r="K3" s="5"/>
      <c r="L3" s="9"/>
      <c r="M3" s="9"/>
      <c r="N3" s="9"/>
      <c r="O3" s="10"/>
      <c r="P3" s="9"/>
      <c r="Q3" s="9"/>
      <c r="R3" s="9"/>
      <c r="S3" s="9"/>
      <c r="T3" s="9"/>
      <c r="U3" s="10"/>
      <c r="V3" s="9"/>
      <c r="W3" s="9"/>
      <c r="X3" s="9"/>
      <c r="Y3" s="9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ht="6" customHeight="1">
      <c r="A4" s="5"/>
      <c r="B4" s="6"/>
      <c r="C4" s="7"/>
      <c r="D4" s="8"/>
      <c r="E4" s="8"/>
      <c r="F4" s="9"/>
      <c r="G4" s="5"/>
      <c r="H4" s="9"/>
      <c r="I4" s="10"/>
      <c r="J4" s="9"/>
      <c r="K4" s="5"/>
      <c r="L4" s="9"/>
      <c r="M4" s="9"/>
      <c r="N4" s="9"/>
      <c r="O4" s="10"/>
      <c r="P4" s="9"/>
      <c r="Q4" s="9"/>
      <c r="R4" s="9"/>
      <c r="S4" s="9"/>
      <c r="T4" s="9"/>
      <c r="U4" s="10"/>
      <c r="V4" s="9"/>
      <c r="W4" s="9"/>
      <c r="X4" s="9"/>
      <c r="Y4" s="9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20.25" customHeight="1">
      <c r="A5" s="5" t="s">
        <v>56</v>
      </c>
      <c r="B5" s="6"/>
      <c r="C5" s="7"/>
      <c r="D5" s="8"/>
      <c r="E5" s="8"/>
      <c r="F5" s="9"/>
      <c r="G5" s="5"/>
      <c r="H5" s="9"/>
      <c r="I5" s="10"/>
      <c r="J5" s="9"/>
      <c r="K5" s="5"/>
      <c r="L5" s="9"/>
      <c r="M5" s="9"/>
      <c r="N5" s="9"/>
      <c r="O5" s="10"/>
      <c r="P5" s="9"/>
      <c r="Q5" s="9"/>
      <c r="R5" s="9"/>
      <c r="S5" s="9"/>
      <c r="T5" s="9"/>
      <c r="U5" s="10"/>
      <c r="V5" s="9"/>
      <c r="W5" s="9"/>
      <c r="X5" s="9"/>
      <c r="Y5" s="9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ht="14.25" customHeight="1">
      <c r="A6" s="11" t="s">
        <v>57</v>
      </c>
      <c r="B6" s="9"/>
      <c r="C6" s="10"/>
      <c r="D6" s="9"/>
      <c r="E6" s="9"/>
      <c r="F6" s="9"/>
      <c r="G6" s="9"/>
      <c r="H6" s="9"/>
      <c r="I6" s="10"/>
      <c r="J6" s="12"/>
      <c r="K6" s="12"/>
      <c r="L6" s="12"/>
      <c r="M6" s="12"/>
      <c r="N6" s="12"/>
      <c r="O6" s="11"/>
      <c r="P6" s="13"/>
      <c r="Q6" s="13"/>
      <c r="R6" s="9"/>
      <c r="S6" s="9"/>
      <c r="T6" s="9"/>
      <c r="U6" s="10"/>
      <c r="V6" s="9"/>
      <c r="W6" s="9"/>
      <c r="X6" s="9"/>
      <c r="Y6" s="9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5.75" customHeight="1" hidden="1">
      <c r="A7" s="14"/>
      <c r="B7" s="15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ht="9" customHeight="1">
      <c r="A8" s="14"/>
      <c r="B8" s="15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57" ht="15.75">
      <c r="A9" s="14"/>
      <c r="C9" s="16"/>
      <c r="D9" s="17" t="s">
        <v>1</v>
      </c>
      <c r="E9" s="18"/>
      <c r="F9" s="9"/>
      <c r="G9" s="9"/>
      <c r="I9" s="19" t="s">
        <v>2</v>
      </c>
      <c r="J9" s="20"/>
      <c r="K9" s="9"/>
      <c r="L9" s="9"/>
      <c r="M9" s="9"/>
      <c r="O9" s="19" t="s">
        <v>25</v>
      </c>
      <c r="P9" s="20"/>
      <c r="Q9" s="20"/>
      <c r="R9" s="9"/>
      <c r="S9" s="20"/>
      <c r="U9" s="19" t="s">
        <v>3</v>
      </c>
      <c r="V9" s="20"/>
      <c r="W9" s="9"/>
      <c r="X9" s="9"/>
      <c r="Y9" s="9"/>
      <c r="Z9" s="19" t="s">
        <v>71</v>
      </c>
      <c r="AA9" s="20"/>
      <c r="AB9" s="9"/>
      <c r="AC9" s="9"/>
      <c r="AD9" s="9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</row>
    <row r="10" spans="3:57" ht="12.75" hidden="1">
      <c r="C10" s="16"/>
      <c r="D10" s="17"/>
      <c r="E10" s="9"/>
      <c r="F10" s="9"/>
      <c r="G10" s="9"/>
      <c r="I10" s="19"/>
      <c r="J10" s="20"/>
      <c r="K10" s="9"/>
      <c r="L10" s="9"/>
      <c r="M10" s="9"/>
      <c r="O10" s="19"/>
      <c r="P10" s="20"/>
      <c r="Q10" s="9"/>
      <c r="R10" s="9"/>
      <c r="S10" s="9"/>
      <c r="U10" s="19"/>
      <c r="V10" s="20"/>
      <c r="W10" s="9"/>
      <c r="X10" s="9"/>
      <c r="Y10" s="9"/>
      <c r="Z10" s="19"/>
      <c r="AA10" s="20"/>
      <c r="AB10" s="9"/>
      <c r="AC10" s="9"/>
      <c r="AD10" s="9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</row>
    <row r="11" spans="3:57" ht="12.75" hidden="1">
      <c r="C11" s="21"/>
      <c r="D11" s="22"/>
      <c r="E11" s="23"/>
      <c r="F11" s="23"/>
      <c r="G11" s="24"/>
      <c r="I11" s="25"/>
      <c r="J11" s="22"/>
      <c r="K11" s="23"/>
      <c r="L11" s="23"/>
      <c r="M11" s="24"/>
      <c r="O11" s="25"/>
      <c r="P11" s="22"/>
      <c r="Q11" s="23"/>
      <c r="R11" s="23"/>
      <c r="S11" s="24"/>
      <c r="U11" s="25"/>
      <c r="V11" s="22"/>
      <c r="W11" s="23"/>
      <c r="X11" s="23"/>
      <c r="Y11" s="24"/>
      <c r="Z11" s="25"/>
      <c r="AA11" s="22"/>
      <c r="AB11" s="23"/>
      <c r="AC11" s="23"/>
      <c r="AD11" s="2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3:57" ht="12.75" hidden="1">
      <c r="C12" s="26"/>
      <c r="D12" s="27"/>
      <c r="E12" s="27"/>
      <c r="F12" s="27"/>
      <c r="G12" s="28"/>
      <c r="I12" s="26"/>
      <c r="J12" s="27"/>
      <c r="K12" s="27"/>
      <c r="L12" s="27"/>
      <c r="M12" s="28"/>
      <c r="O12" s="26"/>
      <c r="P12" s="27"/>
      <c r="Q12" s="27"/>
      <c r="R12" s="27"/>
      <c r="S12" s="28"/>
      <c r="U12" s="26"/>
      <c r="V12" s="27"/>
      <c r="W12" s="27"/>
      <c r="X12" s="27"/>
      <c r="Y12" s="28"/>
      <c r="Z12" s="26"/>
      <c r="AA12" s="27"/>
      <c r="AB12" s="27"/>
      <c r="AC12" s="27"/>
      <c r="AD12" s="28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</row>
    <row r="13" spans="1:57" ht="14.25">
      <c r="A13" s="29"/>
      <c r="B13" s="29"/>
      <c r="C13" s="30" t="s">
        <v>4</v>
      </c>
      <c r="D13" s="31"/>
      <c r="E13" s="31" t="s">
        <v>5</v>
      </c>
      <c r="F13" s="31"/>
      <c r="G13" s="32" t="s">
        <v>6</v>
      </c>
      <c r="H13" s="33"/>
      <c r="I13" s="30" t="s">
        <v>7</v>
      </c>
      <c r="J13" s="31"/>
      <c r="K13" s="31" t="s">
        <v>5</v>
      </c>
      <c r="L13" s="31"/>
      <c r="M13" s="32" t="s">
        <v>6</v>
      </c>
      <c r="N13" s="33"/>
      <c r="O13" s="30" t="s">
        <v>8</v>
      </c>
      <c r="P13" s="31"/>
      <c r="Q13" s="31" t="s">
        <v>5</v>
      </c>
      <c r="R13" s="31"/>
      <c r="S13" s="32" t="s">
        <v>6</v>
      </c>
      <c r="T13" s="33"/>
      <c r="U13" s="30" t="s">
        <v>8</v>
      </c>
      <c r="V13" s="31"/>
      <c r="W13" s="31" t="s">
        <v>5</v>
      </c>
      <c r="X13" s="31"/>
      <c r="Y13" s="32" t="s">
        <v>6</v>
      </c>
      <c r="Z13" s="30" t="s">
        <v>8</v>
      </c>
      <c r="AA13" s="31"/>
      <c r="AB13" s="31" t="s">
        <v>5</v>
      </c>
      <c r="AC13" s="31"/>
      <c r="AD13" s="32" t="s">
        <v>6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</row>
    <row r="14" spans="1:57" ht="4.5" customHeight="1" hidden="1">
      <c r="A14" s="29"/>
      <c r="B14" s="34"/>
      <c r="C14" s="35"/>
      <c r="D14" s="36"/>
      <c r="E14" s="37"/>
      <c r="F14" s="37"/>
      <c r="G14" s="38"/>
      <c r="H14" s="37"/>
      <c r="I14" s="39"/>
      <c r="J14" s="36"/>
      <c r="K14" s="40"/>
      <c r="L14" s="37"/>
      <c r="M14" s="38"/>
      <c r="N14" s="37"/>
      <c r="O14" s="39"/>
      <c r="P14" s="36"/>
      <c r="Q14" s="40"/>
      <c r="R14" s="37"/>
      <c r="S14" s="41"/>
      <c r="T14" s="37"/>
      <c r="U14" s="39"/>
      <c r="V14" s="37"/>
      <c r="W14" s="37"/>
      <c r="X14" s="37"/>
      <c r="Y14" s="38"/>
      <c r="Z14" s="39"/>
      <c r="AA14" s="37"/>
      <c r="AB14" s="37"/>
      <c r="AC14" s="37"/>
      <c r="AD14" s="38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3:57" ht="8.25" customHeight="1">
      <c r="C15" s="42"/>
      <c r="D15" s="43"/>
      <c r="E15" s="36"/>
      <c r="F15" s="36"/>
      <c r="G15" s="44"/>
      <c r="H15" s="36"/>
      <c r="I15" s="42"/>
      <c r="J15" s="43"/>
      <c r="K15" s="45"/>
      <c r="L15" s="36"/>
      <c r="M15" s="44"/>
      <c r="N15" s="36"/>
      <c r="O15" s="42"/>
      <c r="P15" s="43"/>
      <c r="Q15" s="45"/>
      <c r="R15" s="36"/>
      <c r="S15" s="46"/>
      <c r="T15" s="37"/>
      <c r="U15" s="42"/>
      <c r="V15" s="43"/>
      <c r="W15" s="45"/>
      <c r="X15" s="36"/>
      <c r="Y15" s="46"/>
      <c r="Z15" s="42"/>
      <c r="AA15" s="43"/>
      <c r="AB15" s="45"/>
      <c r="AC15" s="36"/>
      <c r="AD15" s="46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1:57" ht="15">
      <c r="A16" s="29"/>
      <c r="B16" s="47" t="s">
        <v>19</v>
      </c>
      <c r="C16" s="48">
        <f>SUM(E16:G16)</f>
        <v>4332</v>
      </c>
      <c r="D16" s="49" t="s">
        <v>9</v>
      </c>
      <c r="E16" s="45">
        <v>2731</v>
      </c>
      <c r="F16" s="36" t="s">
        <v>10</v>
      </c>
      <c r="G16" s="46">
        <v>1601</v>
      </c>
      <c r="H16" s="36"/>
      <c r="I16" s="48">
        <f>SUM(K16:M16)</f>
        <v>4776</v>
      </c>
      <c r="J16" s="49" t="s">
        <v>9</v>
      </c>
      <c r="K16" s="45">
        <v>3175</v>
      </c>
      <c r="L16" s="36" t="s">
        <v>10</v>
      </c>
      <c r="M16" s="46">
        <f>G16</f>
        <v>1601</v>
      </c>
      <c r="N16" s="36"/>
      <c r="O16" s="48">
        <f>SUM(Q16:S16)</f>
        <v>5033</v>
      </c>
      <c r="P16" s="49" t="s">
        <v>9</v>
      </c>
      <c r="Q16" s="45">
        <v>3432</v>
      </c>
      <c r="R16" s="36" t="s">
        <v>10</v>
      </c>
      <c r="S16" s="46">
        <f>G16</f>
        <v>1601</v>
      </c>
      <c r="T16" s="37"/>
      <c r="U16" s="48">
        <f>SUM(W16:Y16)</f>
        <v>3791</v>
      </c>
      <c r="V16" s="49" t="s">
        <v>9</v>
      </c>
      <c r="W16" s="45">
        <v>2190</v>
      </c>
      <c r="X16" s="36" t="s">
        <v>10</v>
      </c>
      <c r="Y16" s="46">
        <f>G16</f>
        <v>1601</v>
      </c>
      <c r="Z16" s="48">
        <f>SUM(AB16:AD16)</f>
        <v>3458</v>
      </c>
      <c r="AA16" s="49" t="s">
        <v>9</v>
      </c>
      <c r="AB16" s="45">
        <v>1857</v>
      </c>
      <c r="AC16" s="36" t="s">
        <v>10</v>
      </c>
      <c r="AD16" s="46">
        <f>G16</f>
        <v>1601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1:57" ht="14.25" hidden="1">
      <c r="A17" s="29"/>
      <c r="B17" s="29"/>
      <c r="C17" s="35"/>
      <c r="D17" s="36"/>
      <c r="E17" s="45"/>
      <c r="F17" s="36"/>
      <c r="G17" s="46"/>
      <c r="H17" s="36"/>
      <c r="I17" s="35"/>
      <c r="J17" s="36"/>
      <c r="K17" s="45"/>
      <c r="L17" s="36"/>
      <c r="M17" s="44"/>
      <c r="N17" s="36"/>
      <c r="O17" s="35"/>
      <c r="P17" s="36"/>
      <c r="Q17" s="45"/>
      <c r="R17" s="36"/>
      <c r="S17" s="46"/>
      <c r="T17" s="37"/>
      <c r="U17" s="35"/>
      <c r="V17" s="36"/>
      <c r="W17" s="45"/>
      <c r="X17" s="36"/>
      <c r="Y17" s="46"/>
      <c r="Z17" s="35"/>
      <c r="AA17" s="36"/>
      <c r="AB17" s="45"/>
      <c r="AC17" s="36"/>
      <c r="AD17" s="46">
        <f aca="true" t="shared" si="0" ref="AD17:AD25">G17</f>
        <v>0</v>
      </c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3:57" ht="14.25">
      <c r="C18" s="42"/>
      <c r="D18" s="43"/>
      <c r="E18" s="45"/>
      <c r="F18" s="36"/>
      <c r="G18" s="46"/>
      <c r="H18" s="36"/>
      <c r="I18" s="42"/>
      <c r="J18" s="43"/>
      <c r="K18" s="45"/>
      <c r="L18" s="36"/>
      <c r="M18" s="44"/>
      <c r="N18" s="36"/>
      <c r="O18" s="42"/>
      <c r="P18" s="43"/>
      <c r="Q18" s="45"/>
      <c r="R18" s="36"/>
      <c r="S18" s="46"/>
      <c r="T18" s="37"/>
      <c r="U18" s="42"/>
      <c r="V18" s="43"/>
      <c r="W18" s="45"/>
      <c r="X18" s="36"/>
      <c r="Y18" s="46"/>
      <c r="Z18" s="42"/>
      <c r="AA18" s="43"/>
      <c r="AB18" s="45"/>
      <c r="AC18" s="36"/>
      <c r="AD18" s="46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1:57" ht="15">
      <c r="A19" s="29"/>
      <c r="B19" s="47" t="s">
        <v>20</v>
      </c>
      <c r="C19" s="48">
        <f>SUM(E19:G19)</f>
        <v>4169</v>
      </c>
      <c r="D19" s="49" t="s">
        <v>9</v>
      </c>
      <c r="E19" s="45">
        <f>E16</f>
        <v>2731</v>
      </c>
      <c r="F19" s="45" t="s">
        <v>10</v>
      </c>
      <c r="G19" s="46">
        <v>1438</v>
      </c>
      <c r="H19" s="36"/>
      <c r="I19" s="48">
        <f>SUM(K19:M19)</f>
        <v>4613</v>
      </c>
      <c r="J19" s="49" t="s">
        <v>9</v>
      </c>
      <c r="K19" s="45">
        <f>K16</f>
        <v>3175</v>
      </c>
      <c r="L19" s="45" t="s">
        <v>10</v>
      </c>
      <c r="M19" s="46">
        <f>G19</f>
        <v>1438</v>
      </c>
      <c r="N19" s="36"/>
      <c r="O19" s="48">
        <f>SUM(Q19:S19)</f>
        <v>4870</v>
      </c>
      <c r="P19" s="49" t="s">
        <v>9</v>
      </c>
      <c r="Q19" s="45">
        <f>Q16</f>
        <v>3432</v>
      </c>
      <c r="R19" s="45" t="s">
        <v>10</v>
      </c>
      <c r="S19" s="46">
        <f>G19</f>
        <v>1438</v>
      </c>
      <c r="T19" s="37"/>
      <c r="U19" s="48">
        <f>SUM(W19:Y19)</f>
        <v>3628</v>
      </c>
      <c r="V19" s="49" t="s">
        <v>9</v>
      </c>
      <c r="W19" s="45">
        <f>W16</f>
        <v>2190</v>
      </c>
      <c r="X19" s="45" t="s">
        <v>10</v>
      </c>
      <c r="Y19" s="46">
        <f>G19</f>
        <v>1438</v>
      </c>
      <c r="Z19" s="48">
        <f>SUM(AB19:AD19)</f>
        <v>3295</v>
      </c>
      <c r="AA19" s="49" t="s">
        <v>9</v>
      </c>
      <c r="AB19" s="45">
        <v>1857</v>
      </c>
      <c r="AC19" s="45" t="s">
        <v>10</v>
      </c>
      <c r="AD19" s="46">
        <f t="shared" si="0"/>
        <v>1438</v>
      </c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1:57" ht="14.25" hidden="1">
      <c r="A20" s="50"/>
      <c r="B20" s="50"/>
      <c r="C20" s="51"/>
      <c r="D20" s="36"/>
      <c r="E20" s="45"/>
      <c r="F20" s="36"/>
      <c r="G20" s="46"/>
      <c r="H20" s="36"/>
      <c r="I20" s="35"/>
      <c r="J20" s="36"/>
      <c r="K20" s="45"/>
      <c r="L20" s="36"/>
      <c r="M20" s="44"/>
      <c r="N20" s="36"/>
      <c r="O20" s="35"/>
      <c r="P20" s="36"/>
      <c r="Q20" s="45"/>
      <c r="R20" s="36"/>
      <c r="S20" s="46"/>
      <c r="T20" s="37"/>
      <c r="U20" s="35"/>
      <c r="V20" s="36"/>
      <c r="W20" s="45"/>
      <c r="X20" s="36"/>
      <c r="Y20" s="46"/>
      <c r="Z20" s="35"/>
      <c r="AA20" s="36"/>
      <c r="AB20" s="45"/>
      <c r="AC20" s="36"/>
      <c r="AD20" s="46">
        <f t="shared" si="0"/>
        <v>0</v>
      </c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3:57" ht="14.25">
      <c r="C21" s="52"/>
      <c r="D21" s="43"/>
      <c r="E21" s="45"/>
      <c r="F21" s="36"/>
      <c r="G21" s="46"/>
      <c r="H21" s="36"/>
      <c r="I21" s="42"/>
      <c r="J21" s="43"/>
      <c r="K21" s="45"/>
      <c r="L21" s="36"/>
      <c r="M21" s="44"/>
      <c r="N21" s="36"/>
      <c r="O21" s="42"/>
      <c r="P21" s="43"/>
      <c r="Q21" s="45"/>
      <c r="R21" s="36"/>
      <c r="S21" s="46"/>
      <c r="T21" s="37"/>
      <c r="U21" s="42"/>
      <c r="V21" s="43"/>
      <c r="W21" s="45"/>
      <c r="X21" s="36"/>
      <c r="Y21" s="46"/>
      <c r="Z21" s="42"/>
      <c r="AA21" s="43"/>
      <c r="AB21" s="45"/>
      <c r="AC21" s="36"/>
      <c r="AD21" s="46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1:57" ht="15">
      <c r="A22" s="29"/>
      <c r="B22" s="47" t="s">
        <v>21</v>
      </c>
      <c r="C22" s="48">
        <f>SUM(E22:G22)</f>
        <v>4009</v>
      </c>
      <c r="D22" s="49" t="s">
        <v>9</v>
      </c>
      <c r="E22" s="45">
        <f>E16</f>
        <v>2731</v>
      </c>
      <c r="F22" s="45" t="s">
        <v>10</v>
      </c>
      <c r="G22" s="46">
        <v>1278</v>
      </c>
      <c r="H22" s="36"/>
      <c r="I22" s="48">
        <f>SUM(K22:M22)</f>
        <v>4453</v>
      </c>
      <c r="J22" s="49" t="s">
        <v>9</v>
      </c>
      <c r="K22" s="45">
        <f>K16</f>
        <v>3175</v>
      </c>
      <c r="L22" s="45" t="s">
        <v>10</v>
      </c>
      <c r="M22" s="46">
        <f>G22</f>
        <v>1278</v>
      </c>
      <c r="N22" s="36"/>
      <c r="O22" s="48">
        <f>SUM(Q22:S22)</f>
        <v>4710</v>
      </c>
      <c r="P22" s="49" t="s">
        <v>9</v>
      </c>
      <c r="Q22" s="45">
        <f>Q16</f>
        <v>3432</v>
      </c>
      <c r="R22" s="45" t="s">
        <v>10</v>
      </c>
      <c r="S22" s="46">
        <f>G22</f>
        <v>1278</v>
      </c>
      <c r="T22" s="37"/>
      <c r="U22" s="48">
        <f>SUM(W22:Y22)</f>
        <v>3468</v>
      </c>
      <c r="V22" s="49" t="s">
        <v>9</v>
      </c>
      <c r="W22" s="45">
        <f>W16</f>
        <v>2190</v>
      </c>
      <c r="X22" s="45" t="s">
        <v>10</v>
      </c>
      <c r="Y22" s="46">
        <f>G22</f>
        <v>1278</v>
      </c>
      <c r="Z22" s="48">
        <f>SUM(AB22:AD22)</f>
        <v>3135</v>
      </c>
      <c r="AA22" s="49" t="s">
        <v>9</v>
      </c>
      <c r="AB22" s="45">
        <v>1857</v>
      </c>
      <c r="AC22" s="45" t="s">
        <v>10</v>
      </c>
      <c r="AD22" s="46">
        <f t="shared" si="0"/>
        <v>1278</v>
      </c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1:57" ht="14.25" hidden="1">
      <c r="A23" s="29"/>
      <c r="B23" s="29"/>
      <c r="C23" s="35"/>
      <c r="D23" s="36"/>
      <c r="E23" s="45"/>
      <c r="F23" s="45"/>
      <c r="G23" s="46"/>
      <c r="H23" s="36"/>
      <c r="I23" s="35"/>
      <c r="J23" s="36"/>
      <c r="K23" s="45"/>
      <c r="L23" s="45"/>
      <c r="M23" s="44"/>
      <c r="N23" s="36"/>
      <c r="O23" s="35"/>
      <c r="P23" s="36"/>
      <c r="Q23" s="45"/>
      <c r="R23" s="45"/>
      <c r="S23" s="46"/>
      <c r="T23" s="37"/>
      <c r="U23" s="35"/>
      <c r="V23" s="36"/>
      <c r="W23" s="45"/>
      <c r="X23" s="45"/>
      <c r="Y23" s="46"/>
      <c r="Z23" s="35"/>
      <c r="AA23" s="36"/>
      <c r="AB23" s="45"/>
      <c r="AC23" s="45"/>
      <c r="AD23" s="46">
        <f t="shared" si="0"/>
        <v>0</v>
      </c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3:57" ht="14.25">
      <c r="C24" s="52"/>
      <c r="D24" s="45"/>
      <c r="E24" s="45"/>
      <c r="F24" s="45"/>
      <c r="G24" s="46"/>
      <c r="H24" s="36"/>
      <c r="I24" s="42"/>
      <c r="J24" s="45"/>
      <c r="K24" s="45"/>
      <c r="L24" s="45"/>
      <c r="M24" s="44"/>
      <c r="N24" s="36"/>
      <c r="O24" s="42"/>
      <c r="P24" s="45"/>
      <c r="Q24" s="45"/>
      <c r="R24" s="45"/>
      <c r="S24" s="46"/>
      <c r="T24" s="37"/>
      <c r="U24" s="42"/>
      <c r="V24" s="45"/>
      <c r="W24" s="45"/>
      <c r="X24" s="45"/>
      <c r="Y24" s="46"/>
      <c r="Z24" s="42"/>
      <c r="AA24" s="45"/>
      <c r="AB24" s="45"/>
      <c r="AC24" s="45"/>
      <c r="AD24" s="46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1:57" ht="15">
      <c r="A25" s="29"/>
      <c r="B25" s="47" t="s">
        <v>22</v>
      </c>
      <c r="C25" s="48">
        <f>SUM(E25:G25)</f>
        <v>3844</v>
      </c>
      <c r="D25" s="49" t="s">
        <v>9</v>
      </c>
      <c r="E25" s="45">
        <f>E16</f>
        <v>2731</v>
      </c>
      <c r="F25" s="45" t="s">
        <v>10</v>
      </c>
      <c r="G25" s="46">
        <v>1113</v>
      </c>
      <c r="H25" s="36"/>
      <c r="I25" s="48">
        <f>SUM(K25:M25)</f>
        <v>4288</v>
      </c>
      <c r="J25" s="49" t="s">
        <v>9</v>
      </c>
      <c r="K25" s="45">
        <f>K16</f>
        <v>3175</v>
      </c>
      <c r="L25" s="45" t="s">
        <v>10</v>
      </c>
      <c r="M25" s="46">
        <f>G25</f>
        <v>1113</v>
      </c>
      <c r="N25" s="36"/>
      <c r="O25" s="48">
        <f>SUM(Q25:S25)</f>
        <v>4545</v>
      </c>
      <c r="P25" s="49" t="s">
        <v>9</v>
      </c>
      <c r="Q25" s="45">
        <f>Q16</f>
        <v>3432</v>
      </c>
      <c r="R25" s="45" t="s">
        <v>10</v>
      </c>
      <c r="S25" s="46">
        <f>G25</f>
        <v>1113</v>
      </c>
      <c r="T25" s="37"/>
      <c r="U25" s="48">
        <f>SUM(W25:Y25)</f>
        <v>3303</v>
      </c>
      <c r="V25" s="49" t="s">
        <v>9</v>
      </c>
      <c r="W25" s="45">
        <f>W16</f>
        <v>2190</v>
      </c>
      <c r="X25" s="45" t="s">
        <v>10</v>
      </c>
      <c r="Y25" s="46">
        <f>G25</f>
        <v>1113</v>
      </c>
      <c r="Z25" s="48">
        <f>SUM(AB25:AD25)</f>
        <v>2970</v>
      </c>
      <c r="AA25" s="49" t="s">
        <v>9</v>
      </c>
      <c r="AB25" s="45">
        <v>1857</v>
      </c>
      <c r="AC25" s="45" t="s">
        <v>10</v>
      </c>
      <c r="AD25" s="46">
        <f t="shared" si="0"/>
        <v>1113</v>
      </c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1:57" ht="4.5" customHeight="1">
      <c r="A26" s="29"/>
      <c r="B26" s="29"/>
      <c r="C26" s="53"/>
      <c r="D26" s="54"/>
      <c r="E26" s="55"/>
      <c r="F26" s="55"/>
      <c r="G26" s="56"/>
      <c r="H26" s="55"/>
      <c r="I26" s="53"/>
      <c r="J26" s="54"/>
      <c r="K26" s="56"/>
      <c r="L26" s="55"/>
      <c r="M26" s="57"/>
      <c r="N26" s="55"/>
      <c r="O26" s="58"/>
      <c r="P26" s="54"/>
      <c r="Q26" s="56"/>
      <c r="R26" s="55"/>
      <c r="S26" s="56"/>
      <c r="T26" s="55"/>
      <c r="U26" s="53"/>
      <c r="V26" s="54"/>
      <c r="W26" s="56"/>
      <c r="X26" s="55"/>
      <c r="Y26" s="59"/>
      <c r="Z26" s="127"/>
      <c r="AA26" s="128"/>
      <c r="AB26" s="128"/>
      <c r="AC26" s="128"/>
      <c r="AD26" s="128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1:57" ht="6" customHeight="1">
      <c r="A27" s="29"/>
      <c r="B27" s="29"/>
      <c r="C27" s="60"/>
      <c r="D27" s="49"/>
      <c r="E27" s="37"/>
      <c r="F27" s="37"/>
      <c r="G27" s="40"/>
      <c r="H27" s="37"/>
      <c r="I27" s="60"/>
      <c r="J27" s="49"/>
      <c r="K27" s="40"/>
      <c r="L27" s="37"/>
      <c r="M27" s="37"/>
      <c r="N27" s="37"/>
      <c r="O27" s="61"/>
      <c r="P27" s="49"/>
      <c r="Q27" s="40"/>
      <c r="R27" s="37"/>
      <c r="S27" s="40"/>
      <c r="T27" s="37"/>
      <c r="U27" s="60"/>
      <c r="V27" s="49"/>
      <c r="W27" s="40"/>
      <c r="X27" s="37"/>
      <c r="Y27" s="40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2:57" ht="15">
      <c r="B28" s="62" t="s">
        <v>58</v>
      </c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2:57" ht="14.25" customHeight="1">
      <c r="B29" s="63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1:57" ht="18">
      <c r="A30" s="5" t="s">
        <v>59</v>
      </c>
      <c r="B30" s="64"/>
      <c r="C30" s="64"/>
      <c r="D30" s="64"/>
      <c r="E30" s="64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1:57" ht="15.75">
      <c r="A31" s="12" t="s">
        <v>60</v>
      </c>
      <c r="B31" s="9"/>
      <c r="C31" s="9"/>
      <c r="D31" s="9"/>
      <c r="E31" s="9"/>
      <c r="F31" s="9"/>
      <c r="G31" s="9"/>
      <c r="H31" s="9"/>
      <c r="I31" s="10"/>
      <c r="J31" s="12"/>
      <c r="K31" s="12"/>
      <c r="L31" s="12"/>
      <c r="M31" s="12"/>
      <c r="N31" s="12"/>
      <c r="O31" s="12"/>
      <c r="P31" s="12"/>
      <c r="Q31" s="12"/>
      <c r="R31" s="9"/>
      <c r="S31" s="9"/>
      <c r="T31" s="9"/>
      <c r="U31" s="9"/>
      <c r="V31" s="9"/>
      <c r="W31" s="9"/>
      <c r="X31" s="9"/>
      <c r="Y31" s="9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1:57" ht="15.75" hidden="1">
      <c r="A32" s="14"/>
      <c r="C32"/>
      <c r="I32"/>
      <c r="O32"/>
      <c r="U32"/>
      <c r="Z32" s="65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1:57" ht="9" customHeight="1">
      <c r="A33" s="14"/>
      <c r="C33"/>
      <c r="I33"/>
      <c r="O33"/>
      <c r="U33"/>
      <c r="Z33" s="65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1:57" ht="15" customHeight="1">
      <c r="A34" s="14"/>
      <c r="C34" s="20" t="s">
        <v>11</v>
      </c>
      <c r="D34" s="20"/>
      <c r="E34" s="9"/>
      <c r="F34" s="9"/>
      <c r="G34" s="9"/>
      <c r="I34" s="20" t="s">
        <v>2</v>
      </c>
      <c r="J34" s="20"/>
      <c r="K34" s="9"/>
      <c r="L34" s="9"/>
      <c r="M34" s="9"/>
      <c r="O34" s="19" t="s">
        <v>25</v>
      </c>
      <c r="P34" s="20"/>
      <c r="Q34" s="20"/>
      <c r="R34" s="9"/>
      <c r="S34" s="20"/>
      <c r="U34" s="20" t="s">
        <v>3</v>
      </c>
      <c r="V34" s="20"/>
      <c r="W34" s="9"/>
      <c r="X34" s="9"/>
      <c r="Y34" s="9"/>
      <c r="Z34" s="20" t="s">
        <v>71</v>
      </c>
      <c r="AA34" s="20"/>
      <c r="AB34" s="9"/>
      <c r="AC34" s="9"/>
      <c r="AD34" s="9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3:57" ht="6" customHeight="1" hidden="1">
      <c r="C35" s="20"/>
      <c r="D35" s="20"/>
      <c r="E35" s="9"/>
      <c r="F35" s="9"/>
      <c r="G35" s="9"/>
      <c r="I35" s="20"/>
      <c r="J35" s="20"/>
      <c r="K35" s="9"/>
      <c r="L35" s="9"/>
      <c r="M35" s="9"/>
      <c r="O35" s="20"/>
      <c r="P35" s="20"/>
      <c r="Q35" s="9"/>
      <c r="R35" s="9"/>
      <c r="S35" s="9"/>
      <c r="U35" s="20"/>
      <c r="V35" s="20"/>
      <c r="W35" s="9"/>
      <c r="X35" s="9"/>
      <c r="Y35" s="9"/>
      <c r="Z35" s="20"/>
      <c r="AA35" s="20"/>
      <c r="AB35" s="9"/>
      <c r="AC35" s="9"/>
      <c r="AD35" s="9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3:57" ht="12.75" hidden="1">
      <c r="C36" s="66"/>
      <c r="D36" s="22"/>
      <c r="E36" s="23"/>
      <c r="F36" s="23"/>
      <c r="G36" s="24"/>
      <c r="I36" s="66"/>
      <c r="J36" s="22"/>
      <c r="K36" s="23"/>
      <c r="L36" s="23"/>
      <c r="M36" s="24"/>
      <c r="O36" s="66"/>
      <c r="P36" s="22"/>
      <c r="Q36" s="23"/>
      <c r="R36" s="23"/>
      <c r="S36" s="24"/>
      <c r="U36" s="66"/>
      <c r="V36" s="22"/>
      <c r="W36" s="23"/>
      <c r="X36" s="23"/>
      <c r="Y36" s="24"/>
      <c r="Z36" s="66"/>
      <c r="AA36" s="22"/>
      <c r="AB36" s="23"/>
      <c r="AC36" s="23"/>
      <c r="AD36" s="2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3:57" ht="12.75" hidden="1">
      <c r="C37" s="67"/>
      <c r="D37" s="27"/>
      <c r="E37" s="27"/>
      <c r="F37" s="27"/>
      <c r="G37" s="28"/>
      <c r="I37" s="67"/>
      <c r="J37" s="27"/>
      <c r="K37" s="27"/>
      <c r="L37" s="27"/>
      <c r="M37" s="28"/>
      <c r="O37" s="67"/>
      <c r="P37" s="27"/>
      <c r="Q37" s="27"/>
      <c r="R37" s="27"/>
      <c r="S37" s="28"/>
      <c r="U37" s="67"/>
      <c r="V37" s="27"/>
      <c r="W37" s="27"/>
      <c r="X37" s="27"/>
      <c r="Y37" s="28"/>
      <c r="Z37" s="67"/>
      <c r="AA37" s="27"/>
      <c r="AB37" s="27"/>
      <c r="AC37" s="27"/>
      <c r="AD37" s="28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1:57" s="47" customFormat="1" ht="14.25">
      <c r="A38" s="29"/>
      <c r="B38" s="29"/>
      <c r="C38" s="68" t="s">
        <v>4</v>
      </c>
      <c r="D38" s="31"/>
      <c r="E38" s="31" t="s">
        <v>5</v>
      </c>
      <c r="F38" s="31"/>
      <c r="G38" s="32" t="s">
        <v>6</v>
      </c>
      <c r="H38" s="29"/>
      <c r="I38" s="68" t="s">
        <v>12</v>
      </c>
      <c r="J38" s="31"/>
      <c r="K38" s="31" t="s">
        <v>5</v>
      </c>
      <c r="L38" s="31"/>
      <c r="M38" s="32" t="s">
        <v>6</v>
      </c>
      <c r="N38" s="29"/>
      <c r="O38" s="68" t="s">
        <v>12</v>
      </c>
      <c r="P38" s="31"/>
      <c r="Q38" s="31" t="s">
        <v>5</v>
      </c>
      <c r="R38" s="31"/>
      <c r="S38" s="32" t="s">
        <v>6</v>
      </c>
      <c r="T38" s="29"/>
      <c r="U38" s="68" t="s">
        <v>12</v>
      </c>
      <c r="V38" s="31"/>
      <c r="W38" s="31" t="s">
        <v>5</v>
      </c>
      <c r="X38" s="31"/>
      <c r="Y38" s="32" t="s">
        <v>6</v>
      </c>
      <c r="Z38" s="68" t="s">
        <v>12</v>
      </c>
      <c r="AA38" s="31"/>
      <c r="AB38" s="31" t="s">
        <v>5</v>
      </c>
      <c r="AC38" s="31"/>
      <c r="AD38" s="32" t="s">
        <v>6</v>
      </c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</row>
    <row r="39" spans="1:57" ht="14.25" hidden="1">
      <c r="A39" s="29"/>
      <c r="B39" s="34"/>
      <c r="C39" s="70"/>
      <c r="D39" s="36"/>
      <c r="E39" s="29"/>
      <c r="F39" s="29"/>
      <c r="G39" s="38"/>
      <c r="H39" s="29"/>
      <c r="I39" s="71"/>
      <c r="J39" s="36"/>
      <c r="K39" s="72"/>
      <c r="L39" s="29"/>
      <c r="M39" s="38"/>
      <c r="N39" s="29"/>
      <c r="O39" s="71"/>
      <c r="P39" s="36"/>
      <c r="Q39" s="72"/>
      <c r="R39" s="29"/>
      <c r="S39" s="41"/>
      <c r="T39" s="29"/>
      <c r="U39" s="71"/>
      <c r="V39" s="37"/>
      <c r="W39" s="29"/>
      <c r="X39" s="29"/>
      <c r="Y39" s="38"/>
      <c r="Z39" s="71"/>
      <c r="AA39" s="37"/>
      <c r="AB39" s="29"/>
      <c r="AC39" s="29"/>
      <c r="AD39" s="38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57" s="73" customFormat="1" ht="6.75" customHeight="1">
      <c r="A40" s="47"/>
      <c r="C40" s="74"/>
      <c r="D40" s="75"/>
      <c r="E40" s="76"/>
      <c r="F40" s="77"/>
      <c r="G40" s="78"/>
      <c r="H40" s="77"/>
      <c r="I40" s="74"/>
      <c r="J40" s="75"/>
      <c r="K40" s="76"/>
      <c r="L40" s="77"/>
      <c r="M40" s="78"/>
      <c r="N40" s="77"/>
      <c r="O40" s="74"/>
      <c r="P40" s="75"/>
      <c r="Q40" s="76"/>
      <c r="R40" s="77"/>
      <c r="S40" s="78"/>
      <c r="T40" s="77"/>
      <c r="U40" s="74"/>
      <c r="V40" s="75"/>
      <c r="W40" s="76"/>
      <c r="X40" s="77"/>
      <c r="Y40" s="78"/>
      <c r="Z40" s="74"/>
      <c r="AA40" s="75"/>
      <c r="AB40" s="76"/>
      <c r="AC40" s="77"/>
      <c r="AD40" s="78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</row>
    <row r="41" spans="1:57" ht="15" hidden="1">
      <c r="A41" s="29"/>
      <c r="B41" s="47" t="s">
        <v>19</v>
      </c>
      <c r="C41" s="48">
        <f>SUM(E41:G41)</f>
        <v>1966</v>
      </c>
      <c r="D41" s="49" t="s">
        <v>9</v>
      </c>
      <c r="E41" s="80">
        <v>1241.56</v>
      </c>
      <c r="F41" s="81" t="s">
        <v>10</v>
      </c>
      <c r="G41" s="46">
        <v>724.44</v>
      </c>
      <c r="H41" s="81"/>
      <c r="I41" s="48">
        <f>SUM(K41:M41)</f>
        <v>2173</v>
      </c>
      <c r="J41" s="49" t="s">
        <v>9</v>
      </c>
      <c r="K41" s="80">
        <v>1448.56</v>
      </c>
      <c r="L41" s="81" t="s">
        <v>10</v>
      </c>
      <c r="M41" s="46">
        <v>724.44</v>
      </c>
      <c r="N41" s="81"/>
      <c r="O41" s="48">
        <f>SUM(Q41:S41)</f>
        <v>2291</v>
      </c>
      <c r="P41" s="49" t="s">
        <v>9</v>
      </c>
      <c r="Q41" s="80">
        <v>1566.56</v>
      </c>
      <c r="R41" s="81" t="s">
        <v>10</v>
      </c>
      <c r="S41" s="46">
        <v>724.44</v>
      </c>
      <c r="T41" s="29"/>
      <c r="U41" s="48">
        <f>SUM(W41:Y41)</f>
        <v>1714</v>
      </c>
      <c r="V41" s="49" t="s">
        <v>9</v>
      </c>
      <c r="W41" s="80">
        <v>989.56</v>
      </c>
      <c r="X41" s="81" t="s">
        <v>10</v>
      </c>
      <c r="Y41" s="46">
        <v>724.44</v>
      </c>
      <c r="Z41" s="48">
        <f>SUM(AB41:AD41)</f>
        <v>1714</v>
      </c>
      <c r="AA41" s="49" t="s">
        <v>9</v>
      </c>
      <c r="AB41" s="80">
        <v>989.56</v>
      </c>
      <c r="AC41" s="81" t="s">
        <v>10</v>
      </c>
      <c r="AD41" s="46">
        <v>724.44</v>
      </c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1:57" s="73" customFormat="1" ht="15">
      <c r="A42" s="29"/>
      <c r="B42" s="47" t="s">
        <v>19</v>
      </c>
      <c r="C42" s="48">
        <f>SUM(E42:G42)</f>
        <v>3762</v>
      </c>
      <c r="D42" s="60" t="s">
        <v>9</v>
      </c>
      <c r="E42" s="80">
        <v>2372</v>
      </c>
      <c r="F42" s="80" t="s">
        <v>10</v>
      </c>
      <c r="G42" s="46">
        <v>1390</v>
      </c>
      <c r="H42" s="82"/>
      <c r="I42" s="48">
        <f>SUM(K42:M42)</f>
        <v>4147</v>
      </c>
      <c r="J42" s="60" t="s">
        <v>9</v>
      </c>
      <c r="K42" s="80">
        <v>2757</v>
      </c>
      <c r="L42" s="80" t="s">
        <v>10</v>
      </c>
      <c r="M42" s="46">
        <f>G42</f>
        <v>1390</v>
      </c>
      <c r="N42" s="82"/>
      <c r="O42" s="48">
        <f>SUM(Q42:S42)</f>
        <v>4371</v>
      </c>
      <c r="P42" s="60" t="s">
        <v>9</v>
      </c>
      <c r="Q42" s="80">
        <v>2981</v>
      </c>
      <c r="R42" s="80" t="s">
        <v>10</v>
      </c>
      <c r="S42" s="46">
        <f>G42</f>
        <v>1390</v>
      </c>
      <c r="T42" s="82"/>
      <c r="U42" s="83">
        <f>SUM(W42:Y42)</f>
        <v>3292</v>
      </c>
      <c r="V42" s="60" t="s">
        <v>9</v>
      </c>
      <c r="W42" s="80">
        <v>1902</v>
      </c>
      <c r="X42" s="80" t="s">
        <v>10</v>
      </c>
      <c r="Y42" s="46">
        <f>G42</f>
        <v>1390</v>
      </c>
      <c r="Z42" s="83">
        <f>SUM(AB42:AD42)</f>
        <v>3003</v>
      </c>
      <c r="AA42" s="60" t="s">
        <v>9</v>
      </c>
      <c r="AB42" s="80">
        <v>1613</v>
      </c>
      <c r="AC42" s="80" t="s">
        <v>10</v>
      </c>
      <c r="AD42" s="46">
        <f>G42</f>
        <v>1390</v>
      </c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</row>
    <row r="43" spans="1:57" s="73" customFormat="1" ht="14.25">
      <c r="A43" s="47"/>
      <c r="B43"/>
      <c r="C43" s="84"/>
      <c r="D43" s="85"/>
      <c r="E43" s="86"/>
      <c r="F43" s="87"/>
      <c r="G43" s="88"/>
      <c r="H43" s="87"/>
      <c r="I43" s="84"/>
      <c r="J43" s="85"/>
      <c r="K43" s="86"/>
      <c r="L43" s="87"/>
      <c r="M43" s="89"/>
      <c r="N43" s="87"/>
      <c r="O43" s="84"/>
      <c r="P43" s="85"/>
      <c r="Q43" s="86"/>
      <c r="R43" s="87"/>
      <c r="S43" s="89"/>
      <c r="U43" s="84"/>
      <c r="V43" s="85"/>
      <c r="W43" s="86"/>
      <c r="X43" s="87"/>
      <c r="Y43" s="89"/>
      <c r="Z43" s="84"/>
      <c r="AA43" s="85"/>
      <c r="AB43" s="86"/>
      <c r="AC43" s="87"/>
      <c r="AD43" s="46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</row>
    <row r="44" spans="1:57" s="73" customFormat="1" ht="15">
      <c r="A44" s="29"/>
      <c r="B44" s="47" t="s">
        <v>20</v>
      </c>
      <c r="C44" s="48">
        <f>SUM(E44:G44)</f>
        <v>3621</v>
      </c>
      <c r="D44" s="49" t="s">
        <v>9</v>
      </c>
      <c r="E44" s="80">
        <f>E42</f>
        <v>2372</v>
      </c>
      <c r="F44" s="80" t="s">
        <v>10</v>
      </c>
      <c r="G44" s="46">
        <v>1249</v>
      </c>
      <c r="H44" s="81"/>
      <c r="I44" s="83">
        <f>SUM(K44:M44)</f>
        <v>4006</v>
      </c>
      <c r="J44" s="49" t="s">
        <v>9</v>
      </c>
      <c r="K44" s="80">
        <f>K42</f>
        <v>2757</v>
      </c>
      <c r="L44" s="80" t="s">
        <v>10</v>
      </c>
      <c r="M44" s="46">
        <f>G44</f>
        <v>1249</v>
      </c>
      <c r="N44" s="81"/>
      <c r="O44" s="83">
        <f>SUM(Q44:S44)</f>
        <v>4230</v>
      </c>
      <c r="P44" s="49" t="s">
        <v>9</v>
      </c>
      <c r="Q44" s="80">
        <f>Q42</f>
        <v>2981</v>
      </c>
      <c r="R44" s="80" t="s">
        <v>10</v>
      </c>
      <c r="S44" s="46">
        <f>G44</f>
        <v>1249</v>
      </c>
      <c r="T44" s="29"/>
      <c r="U44" s="48">
        <f>SUM(W44:Y44)</f>
        <v>3151</v>
      </c>
      <c r="V44" s="49" t="s">
        <v>9</v>
      </c>
      <c r="W44" s="80">
        <f>W42</f>
        <v>1902</v>
      </c>
      <c r="X44" s="80" t="s">
        <v>10</v>
      </c>
      <c r="Y44" s="46">
        <f>G44</f>
        <v>1249</v>
      </c>
      <c r="Z44" s="48">
        <f>SUM(AB44:AD44)</f>
        <v>2862</v>
      </c>
      <c r="AA44" s="49" t="s">
        <v>9</v>
      </c>
      <c r="AB44" s="80">
        <v>1613</v>
      </c>
      <c r="AC44" s="80" t="s">
        <v>10</v>
      </c>
      <c r="AD44" s="46">
        <f aca="true" t="shared" si="1" ref="AD44:AD50">G44</f>
        <v>1249</v>
      </c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</row>
    <row r="45" spans="1:57" s="73" customFormat="1" ht="14.25" hidden="1">
      <c r="A45" s="29"/>
      <c r="B45" s="50"/>
      <c r="C45" s="39"/>
      <c r="D45" s="36"/>
      <c r="E45" s="80"/>
      <c r="F45" s="81"/>
      <c r="G45" s="46"/>
      <c r="H45" s="81"/>
      <c r="I45" s="35"/>
      <c r="J45" s="36"/>
      <c r="K45" s="80"/>
      <c r="L45" s="81"/>
      <c r="M45" s="44"/>
      <c r="N45" s="81"/>
      <c r="O45" s="35"/>
      <c r="P45" s="36"/>
      <c r="Q45" s="80"/>
      <c r="R45" s="81"/>
      <c r="S45" s="44"/>
      <c r="T45" s="29"/>
      <c r="U45" s="35"/>
      <c r="V45" s="36"/>
      <c r="W45" s="80"/>
      <c r="X45" s="81"/>
      <c r="Y45" s="44"/>
      <c r="Z45" s="35"/>
      <c r="AA45" s="36"/>
      <c r="AB45" s="80"/>
      <c r="AC45" s="81"/>
      <c r="AD45" s="46">
        <f t="shared" si="1"/>
        <v>0</v>
      </c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</row>
    <row r="46" spans="1:57" s="73" customFormat="1" ht="12.75" customHeight="1">
      <c r="A46" s="47"/>
      <c r="B46"/>
      <c r="C46" s="84"/>
      <c r="D46" s="85"/>
      <c r="E46" s="86"/>
      <c r="F46" s="87"/>
      <c r="G46" s="88"/>
      <c r="H46" s="87"/>
      <c r="I46" s="84"/>
      <c r="J46" s="85"/>
      <c r="K46" s="86"/>
      <c r="L46" s="87"/>
      <c r="M46" s="89"/>
      <c r="N46" s="87"/>
      <c r="O46" s="84"/>
      <c r="P46" s="85"/>
      <c r="Q46" s="86"/>
      <c r="R46" s="87"/>
      <c r="S46" s="89"/>
      <c r="U46" s="84"/>
      <c r="V46" s="85"/>
      <c r="W46" s="86"/>
      <c r="X46" s="87"/>
      <c r="Y46" s="89"/>
      <c r="Z46" s="84"/>
      <c r="AA46" s="85"/>
      <c r="AB46" s="86"/>
      <c r="AC46" s="87"/>
      <c r="AD46" s="46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</row>
    <row r="47" spans="1:57" ht="12.75" customHeight="1">
      <c r="A47" s="29"/>
      <c r="B47" s="47" t="s">
        <v>21</v>
      </c>
      <c r="C47" s="48">
        <f>SUM(E47:G47)</f>
        <v>3481</v>
      </c>
      <c r="D47" s="49" t="s">
        <v>9</v>
      </c>
      <c r="E47" s="80">
        <f>E42</f>
        <v>2372</v>
      </c>
      <c r="F47" s="80" t="s">
        <v>10</v>
      </c>
      <c r="G47" s="46">
        <v>1109</v>
      </c>
      <c r="H47" s="81"/>
      <c r="I47" s="48">
        <f>SUM(K47:M47)</f>
        <v>3866</v>
      </c>
      <c r="J47" s="49" t="s">
        <v>9</v>
      </c>
      <c r="K47" s="80">
        <f>K42</f>
        <v>2757</v>
      </c>
      <c r="L47" s="80" t="s">
        <v>10</v>
      </c>
      <c r="M47" s="46">
        <f>G47</f>
        <v>1109</v>
      </c>
      <c r="N47" s="81"/>
      <c r="O47" s="48">
        <f>SUM(Q47:S47)</f>
        <v>4090</v>
      </c>
      <c r="P47" s="49" t="s">
        <v>9</v>
      </c>
      <c r="Q47" s="80">
        <f>Q42</f>
        <v>2981</v>
      </c>
      <c r="R47" s="80" t="s">
        <v>10</v>
      </c>
      <c r="S47" s="46">
        <f>G47</f>
        <v>1109</v>
      </c>
      <c r="T47" s="29"/>
      <c r="U47" s="48">
        <f>SUM(W47:Y47)</f>
        <v>3011</v>
      </c>
      <c r="V47" s="49" t="s">
        <v>9</v>
      </c>
      <c r="W47" s="80">
        <f>W42</f>
        <v>1902</v>
      </c>
      <c r="X47" s="80" t="s">
        <v>10</v>
      </c>
      <c r="Y47" s="46">
        <f>G47</f>
        <v>1109</v>
      </c>
      <c r="Z47" s="48">
        <f>SUM(AB47:AD47)</f>
        <v>2722</v>
      </c>
      <c r="AA47" s="49" t="s">
        <v>9</v>
      </c>
      <c r="AB47" s="80">
        <v>1613</v>
      </c>
      <c r="AC47" s="80" t="s">
        <v>10</v>
      </c>
      <c r="AD47" s="46">
        <f t="shared" si="1"/>
        <v>1109</v>
      </c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spans="1:57" ht="14.25" hidden="1">
      <c r="A48" s="29"/>
      <c r="B48" s="29"/>
      <c r="C48" s="39"/>
      <c r="D48" s="36"/>
      <c r="E48" s="80"/>
      <c r="F48" s="80"/>
      <c r="G48" s="46"/>
      <c r="H48" s="81"/>
      <c r="I48" s="35"/>
      <c r="J48" s="36"/>
      <c r="K48" s="80"/>
      <c r="L48" s="80"/>
      <c r="M48" s="44"/>
      <c r="N48" s="81"/>
      <c r="O48" s="35"/>
      <c r="P48" s="36"/>
      <c r="Q48" s="80"/>
      <c r="R48" s="80"/>
      <c r="S48" s="44"/>
      <c r="T48" s="29"/>
      <c r="U48" s="35"/>
      <c r="V48" s="36"/>
      <c r="W48" s="80"/>
      <c r="X48" s="80"/>
      <c r="Y48" s="44"/>
      <c r="Z48" s="35"/>
      <c r="AA48" s="36"/>
      <c r="AB48" s="80"/>
      <c r="AC48" s="80"/>
      <c r="AD48" s="46">
        <f t="shared" si="1"/>
        <v>0</v>
      </c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spans="1:57" ht="11.25" customHeight="1">
      <c r="A49" s="47"/>
      <c r="C49" s="52"/>
      <c r="D49" s="45"/>
      <c r="E49" s="80"/>
      <c r="F49" s="80"/>
      <c r="G49" s="46"/>
      <c r="H49" s="81"/>
      <c r="I49" s="42"/>
      <c r="J49" s="45"/>
      <c r="K49" s="80"/>
      <c r="L49" s="80"/>
      <c r="M49" s="44"/>
      <c r="N49" s="81"/>
      <c r="O49" s="42"/>
      <c r="P49" s="45"/>
      <c r="Q49" s="80"/>
      <c r="R49" s="80"/>
      <c r="S49" s="44"/>
      <c r="T49" s="29"/>
      <c r="U49" s="42"/>
      <c r="V49" s="45"/>
      <c r="W49" s="80"/>
      <c r="X49" s="80"/>
      <c r="Y49" s="44"/>
      <c r="Z49" s="42"/>
      <c r="AA49" s="45"/>
      <c r="AB49" s="80"/>
      <c r="AC49" s="80"/>
      <c r="AD49" s="46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</row>
    <row r="50" spans="1:57" ht="15">
      <c r="A50" s="29"/>
      <c r="B50" s="47" t="s">
        <v>22</v>
      </c>
      <c r="C50" s="53">
        <f>SUM(E50:G50)</f>
        <v>3338</v>
      </c>
      <c r="D50" s="54" t="s">
        <v>9</v>
      </c>
      <c r="E50" s="90">
        <f>E42</f>
        <v>2372</v>
      </c>
      <c r="F50" s="90" t="s">
        <v>10</v>
      </c>
      <c r="G50" s="91">
        <v>966</v>
      </c>
      <c r="H50" s="81"/>
      <c r="I50" s="53">
        <f>SUM(K50:M50)</f>
        <v>3723</v>
      </c>
      <c r="J50" s="54" t="s">
        <v>9</v>
      </c>
      <c r="K50" s="90">
        <f>K42</f>
        <v>2757</v>
      </c>
      <c r="L50" s="90" t="s">
        <v>10</v>
      </c>
      <c r="M50" s="91">
        <f>G50</f>
        <v>966</v>
      </c>
      <c r="N50" s="81"/>
      <c r="O50" s="53">
        <f>SUM(Q50:S50)</f>
        <v>3947</v>
      </c>
      <c r="P50" s="54" t="s">
        <v>9</v>
      </c>
      <c r="Q50" s="90">
        <f>Q42</f>
        <v>2981</v>
      </c>
      <c r="R50" s="90" t="s">
        <v>10</v>
      </c>
      <c r="S50" s="91">
        <f>G50</f>
        <v>966</v>
      </c>
      <c r="T50" s="29"/>
      <c r="U50" s="53">
        <f>SUM(W50:Y50)</f>
        <v>2868</v>
      </c>
      <c r="V50" s="54" t="s">
        <v>9</v>
      </c>
      <c r="W50" s="90">
        <f>W42</f>
        <v>1902</v>
      </c>
      <c r="X50" s="90" t="s">
        <v>10</v>
      </c>
      <c r="Y50" s="91">
        <f>G50</f>
        <v>966</v>
      </c>
      <c r="Z50" s="53">
        <f>SUM(AB50:AD50)</f>
        <v>2579</v>
      </c>
      <c r="AA50" s="54" t="s">
        <v>9</v>
      </c>
      <c r="AB50" s="90">
        <v>1613</v>
      </c>
      <c r="AC50" s="90" t="s">
        <v>10</v>
      </c>
      <c r="AD50" s="91">
        <f t="shared" si="1"/>
        <v>966</v>
      </c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ht="8.25" customHeight="1">
      <c r="A51" s="29"/>
      <c r="B51" s="29"/>
      <c r="C51" s="60"/>
      <c r="D51" s="49"/>
      <c r="E51" s="45"/>
      <c r="F51" s="45"/>
      <c r="G51" s="45"/>
      <c r="H51" s="81"/>
      <c r="I51" s="60"/>
      <c r="J51" s="49"/>
      <c r="K51" s="45"/>
      <c r="L51" s="45"/>
      <c r="M51" s="45"/>
      <c r="N51" s="81"/>
      <c r="O51" s="60"/>
      <c r="P51" s="49"/>
      <c r="Q51" s="45"/>
      <c r="R51" s="45"/>
      <c r="S51" s="45"/>
      <c r="T51" s="29"/>
      <c r="U51" s="60"/>
      <c r="V51" s="49"/>
      <c r="W51" s="45"/>
      <c r="X51" s="45"/>
      <c r="Y51" s="45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</row>
    <row r="52" spans="2:57" ht="13.5" customHeight="1">
      <c r="B52" s="62" t="s">
        <v>61</v>
      </c>
      <c r="C52"/>
      <c r="I52"/>
      <c r="K52" s="92"/>
      <c r="O52"/>
      <c r="Q52" s="92"/>
      <c r="U52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</row>
    <row r="53" spans="2:57" ht="13.5" customHeight="1">
      <c r="B53" s="63"/>
      <c r="C53"/>
      <c r="I53"/>
      <c r="K53" s="92"/>
      <c r="O53"/>
      <c r="Q53" s="92"/>
      <c r="U53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</row>
    <row r="54" spans="1:57" ht="18">
      <c r="A54" s="5" t="s">
        <v>62</v>
      </c>
      <c r="B54" s="64"/>
      <c r="C54" s="64"/>
      <c r="D54" s="64"/>
      <c r="E54" s="64"/>
      <c r="F54" s="64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1:57" ht="18">
      <c r="A55" s="12" t="s">
        <v>63</v>
      </c>
      <c r="B55" s="9"/>
      <c r="C55" s="9"/>
      <c r="D55" s="9"/>
      <c r="E55" s="9"/>
      <c r="F55" s="9"/>
      <c r="G55" s="9"/>
      <c r="H55" s="9"/>
      <c r="I55" s="10"/>
      <c r="J55" s="12"/>
      <c r="K55" s="12"/>
      <c r="L55" s="12"/>
      <c r="M55" s="12"/>
      <c r="N55" s="12"/>
      <c r="O55" s="12"/>
      <c r="P55" s="12"/>
      <c r="Q55" s="5"/>
      <c r="R55" s="9"/>
      <c r="S55" s="9"/>
      <c r="T55" s="9"/>
      <c r="U55" s="9"/>
      <c r="V55" s="9"/>
      <c r="W55" s="9"/>
      <c r="X55" s="9"/>
      <c r="Y55" s="9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</row>
    <row r="56" spans="1:57" ht="15.75" hidden="1">
      <c r="A56" s="14"/>
      <c r="C56"/>
      <c r="I56"/>
      <c r="O56"/>
      <c r="U56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</row>
    <row r="57" spans="1:57" ht="15.75" hidden="1">
      <c r="A57" s="14"/>
      <c r="C57" s="20"/>
      <c r="D57" s="20"/>
      <c r="E57" s="9"/>
      <c r="F57" s="9"/>
      <c r="G57" s="9"/>
      <c r="I57" s="20"/>
      <c r="J57" s="20"/>
      <c r="K57" s="9"/>
      <c r="L57" s="9"/>
      <c r="M57" s="9"/>
      <c r="O57" s="20"/>
      <c r="P57" s="20"/>
      <c r="Q57" s="20"/>
      <c r="R57" s="9"/>
      <c r="S57" s="20"/>
      <c r="U57" s="20"/>
      <c r="V57" s="20"/>
      <c r="W57" s="9"/>
      <c r="X57" s="9"/>
      <c r="Y57" s="9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</row>
    <row r="58" spans="1:57" ht="9" customHeight="1">
      <c r="A58" s="14"/>
      <c r="C58" s="20"/>
      <c r="D58" s="20"/>
      <c r="E58" s="9"/>
      <c r="F58" s="9"/>
      <c r="G58" s="9"/>
      <c r="I58" s="20"/>
      <c r="J58" s="20"/>
      <c r="K58" s="9"/>
      <c r="L58" s="9"/>
      <c r="M58" s="9"/>
      <c r="O58" s="20"/>
      <c r="P58" s="20"/>
      <c r="Q58" s="20"/>
      <c r="R58" s="9"/>
      <c r="S58" s="20"/>
      <c r="U58" s="20"/>
      <c r="V58" s="20"/>
      <c r="W58" s="9"/>
      <c r="X58" s="9"/>
      <c r="Y58" s="9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3:57" ht="12.75">
      <c r="C59" s="20" t="s">
        <v>13</v>
      </c>
      <c r="D59" s="20"/>
      <c r="E59" s="9"/>
      <c r="F59" s="9"/>
      <c r="G59" s="9"/>
      <c r="I59" s="20" t="s">
        <v>14</v>
      </c>
      <c r="J59" s="20"/>
      <c r="K59" s="9"/>
      <c r="L59" s="9"/>
      <c r="M59" s="9"/>
      <c r="O59" s="19" t="s">
        <v>25</v>
      </c>
      <c r="P59" s="20"/>
      <c r="Q59" s="9"/>
      <c r="R59" s="9"/>
      <c r="S59" s="9"/>
      <c r="U59" s="20" t="s">
        <v>3</v>
      </c>
      <c r="V59" s="20"/>
      <c r="W59" s="9"/>
      <c r="X59" s="9"/>
      <c r="Y59" s="9"/>
      <c r="Z59" s="20" t="s">
        <v>71</v>
      </c>
      <c r="AA59" s="20"/>
      <c r="AB59" s="9"/>
      <c r="AC59" s="9"/>
      <c r="AD59" s="9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1:57" ht="12" customHeight="1">
      <c r="A60" s="50"/>
      <c r="B60" s="29"/>
      <c r="C60" s="68" t="s">
        <v>4</v>
      </c>
      <c r="D60" s="93"/>
      <c r="E60" s="31" t="s">
        <v>5</v>
      </c>
      <c r="F60" s="31"/>
      <c r="G60" s="32" t="s">
        <v>6</v>
      </c>
      <c r="H60" s="37"/>
      <c r="I60" s="68" t="s">
        <v>12</v>
      </c>
      <c r="J60" s="93"/>
      <c r="K60" s="31" t="s">
        <v>5</v>
      </c>
      <c r="L60" s="31"/>
      <c r="M60" s="32" t="s">
        <v>6</v>
      </c>
      <c r="N60" s="37"/>
      <c r="O60" s="68" t="s">
        <v>12</v>
      </c>
      <c r="P60" s="93"/>
      <c r="Q60" s="31" t="s">
        <v>5</v>
      </c>
      <c r="R60" s="31"/>
      <c r="S60" s="32" t="s">
        <v>6</v>
      </c>
      <c r="T60" s="37"/>
      <c r="U60" s="68" t="s">
        <v>12</v>
      </c>
      <c r="V60" s="93"/>
      <c r="W60" s="31" t="s">
        <v>5</v>
      </c>
      <c r="X60" s="31"/>
      <c r="Y60" s="32" t="s">
        <v>6</v>
      </c>
      <c r="Z60" s="68" t="s">
        <v>12</v>
      </c>
      <c r="AA60" s="93"/>
      <c r="AB60" s="31" t="s">
        <v>5</v>
      </c>
      <c r="AC60" s="31"/>
      <c r="AD60" s="32" t="s">
        <v>6</v>
      </c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ht="3.75" customHeight="1" hidden="1">
      <c r="A61" s="50"/>
      <c r="B61" s="50"/>
      <c r="C61" s="94"/>
      <c r="D61" s="40"/>
      <c r="E61" s="40"/>
      <c r="F61" s="40"/>
      <c r="G61" s="41"/>
      <c r="H61" s="29"/>
      <c r="I61" s="94"/>
      <c r="J61" s="40"/>
      <c r="K61" s="40"/>
      <c r="L61" s="40"/>
      <c r="M61" s="41"/>
      <c r="N61" s="29"/>
      <c r="O61" s="94"/>
      <c r="P61" s="40"/>
      <c r="Q61" s="40"/>
      <c r="R61" s="40"/>
      <c r="S61" s="41"/>
      <c r="T61" s="29"/>
      <c r="U61" s="94"/>
      <c r="V61" s="40"/>
      <c r="W61" s="40"/>
      <c r="X61" s="40"/>
      <c r="Y61" s="41"/>
      <c r="Z61" s="94"/>
      <c r="AA61" s="40"/>
      <c r="AB61" s="40"/>
      <c r="AC61" s="40"/>
      <c r="AD61" s="41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1:57" ht="14.25" hidden="1">
      <c r="A62" s="50"/>
      <c r="B62" s="50"/>
      <c r="C62" s="95"/>
      <c r="D62" s="56"/>
      <c r="E62" s="56"/>
      <c r="F62" s="56"/>
      <c r="G62" s="59"/>
      <c r="H62" s="29"/>
      <c r="I62" s="95"/>
      <c r="J62" s="56"/>
      <c r="K62" s="56"/>
      <c r="L62" s="56"/>
      <c r="M62" s="59"/>
      <c r="N62" s="29"/>
      <c r="O62" s="95"/>
      <c r="P62" s="56"/>
      <c r="Q62" s="56"/>
      <c r="R62" s="56"/>
      <c r="S62" s="59"/>
      <c r="T62" s="29"/>
      <c r="U62" s="95"/>
      <c r="V62" s="56"/>
      <c r="W62" s="56"/>
      <c r="X62" s="56"/>
      <c r="Y62" s="59"/>
      <c r="Z62" s="95"/>
      <c r="AA62" s="56"/>
      <c r="AB62" s="56"/>
      <c r="AC62" s="56"/>
      <c r="AD62" s="59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1:57" ht="14.25" hidden="1">
      <c r="A63" s="50"/>
      <c r="B63" s="96"/>
      <c r="C63" s="70"/>
      <c r="D63" s="36"/>
      <c r="E63" s="29"/>
      <c r="F63" s="29"/>
      <c r="G63" s="38"/>
      <c r="H63" s="29"/>
      <c r="I63" s="71"/>
      <c r="J63" s="36"/>
      <c r="K63" s="72"/>
      <c r="L63" s="29"/>
      <c r="M63" s="38"/>
      <c r="N63" s="29"/>
      <c r="O63" s="71"/>
      <c r="P63" s="36"/>
      <c r="Q63" s="72"/>
      <c r="R63" s="29"/>
      <c r="S63" s="41"/>
      <c r="T63" s="29"/>
      <c r="U63" s="97"/>
      <c r="V63" s="37"/>
      <c r="W63" s="37"/>
      <c r="X63" s="37"/>
      <c r="Y63" s="98"/>
      <c r="Z63" s="97"/>
      <c r="AA63" s="37"/>
      <c r="AB63" s="37"/>
      <c r="AC63" s="37"/>
      <c r="AD63" s="98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1:30" ht="7.5" customHeight="1">
      <c r="A64" s="47"/>
      <c r="B64" s="50"/>
      <c r="C64" s="99"/>
      <c r="D64" s="43"/>
      <c r="E64" s="81"/>
      <c r="F64" s="81"/>
      <c r="G64" s="44"/>
      <c r="H64" s="81"/>
      <c r="I64" s="99"/>
      <c r="J64" s="43"/>
      <c r="K64" s="80"/>
      <c r="L64" s="81"/>
      <c r="M64" s="44"/>
      <c r="N64" s="81"/>
      <c r="O64" s="99"/>
      <c r="P64" s="43"/>
      <c r="Q64" s="80"/>
      <c r="R64" s="81"/>
      <c r="S64" s="46"/>
      <c r="T64" s="29"/>
      <c r="U64" s="100"/>
      <c r="V64" s="43"/>
      <c r="W64" s="80"/>
      <c r="X64" s="81"/>
      <c r="Y64" s="46"/>
      <c r="Z64" s="100"/>
      <c r="AA64" s="43"/>
      <c r="AB64" s="80"/>
      <c r="AC64" s="81"/>
      <c r="AD64" s="46"/>
    </row>
    <row r="65" spans="1:30" ht="15">
      <c r="A65" s="29"/>
      <c r="B65" s="47" t="s">
        <v>19</v>
      </c>
      <c r="C65" s="48">
        <f>SUM(E65:G65)</f>
        <v>3306</v>
      </c>
      <c r="D65" s="49" t="s">
        <v>9</v>
      </c>
      <c r="E65" s="80">
        <v>2084</v>
      </c>
      <c r="F65" s="81" t="s">
        <v>10</v>
      </c>
      <c r="G65" s="46">
        <v>1222</v>
      </c>
      <c r="H65" s="81"/>
      <c r="I65" s="48">
        <f>SUM(K65:M65)</f>
        <v>3645</v>
      </c>
      <c r="J65" s="49" t="s">
        <v>9</v>
      </c>
      <c r="K65" s="80">
        <v>2423</v>
      </c>
      <c r="L65" s="80" t="s">
        <v>10</v>
      </c>
      <c r="M65" s="46">
        <f>G65</f>
        <v>1222</v>
      </c>
      <c r="N65" s="81"/>
      <c r="O65" s="83">
        <f>SUM(Q65:S65)</f>
        <v>3841</v>
      </c>
      <c r="P65" s="49" t="s">
        <v>9</v>
      </c>
      <c r="Q65" s="80">
        <v>2619</v>
      </c>
      <c r="R65" s="81" t="s">
        <v>10</v>
      </c>
      <c r="S65" s="46">
        <f>G65</f>
        <v>1222</v>
      </c>
      <c r="T65" s="29"/>
      <c r="U65" s="83">
        <f>SUM(W65:Y65)</f>
        <v>2893</v>
      </c>
      <c r="V65" s="49" t="s">
        <v>9</v>
      </c>
      <c r="W65" s="80">
        <v>1671</v>
      </c>
      <c r="X65" s="81" t="s">
        <v>10</v>
      </c>
      <c r="Y65" s="46">
        <f>G65</f>
        <v>1222</v>
      </c>
      <c r="Z65" s="83">
        <f>SUM(AB65:AD65)</f>
        <v>2639</v>
      </c>
      <c r="AA65" s="49" t="s">
        <v>9</v>
      </c>
      <c r="AB65" s="80">
        <v>1417</v>
      </c>
      <c r="AC65" s="81" t="s">
        <v>10</v>
      </c>
      <c r="AD65" s="46">
        <f>G65</f>
        <v>1222</v>
      </c>
    </row>
    <row r="66" spans="1:30" ht="15" hidden="1">
      <c r="A66" s="29"/>
      <c r="B66" s="29"/>
      <c r="C66" s="48"/>
      <c r="D66" s="49"/>
      <c r="E66" s="80"/>
      <c r="F66" s="81"/>
      <c r="G66" s="46"/>
      <c r="H66" s="81"/>
      <c r="I66" s="48"/>
      <c r="J66" s="45"/>
      <c r="K66" s="80"/>
      <c r="L66" s="81"/>
      <c r="M66" s="46"/>
      <c r="N66" s="81"/>
      <c r="O66" s="83"/>
      <c r="P66" s="45"/>
      <c r="Q66" s="80"/>
      <c r="R66" s="81"/>
      <c r="S66" s="46"/>
      <c r="T66" s="29"/>
      <c r="U66" s="48"/>
      <c r="V66" s="45"/>
      <c r="W66" s="80"/>
      <c r="X66" s="81"/>
      <c r="Y66" s="46"/>
      <c r="Z66" s="48"/>
      <c r="AA66" s="45"/>
      <c r="AB66" s="80"/>
      <c r="AC66" s="81"/>
      <c r="AD66" s="46"/>
    </row>
    <row r="67" spans="1:30" ht="15">
      <c r="A67" s="47"/>
      <c r="C67" s="42"/>
      <c r="D67" s="101"/>
      <c r="E67" s="80"/>
      <c r="F67" s="81"/>
      <c r="G67" s="46"/>
      <c r="H67" s="81"/>
      <c r="I67" s="42"/>
      <c r="J67" s="43"/>
      <c r="K67" s="49"/>
      <c r="L67" s="81"/>
      <c r="M67" s="46"/>
      <c r="N67" s="81"/>
      <c r="O67" s="111"/>
      <c r="P67" s="43"/>
      <c r="Q67" s="80"/>
      <c r="R67" s="81"/>
      <c r="S67" s="46"/>
      <c r="T67" s="29"/>
      <c r="U67" s="100"/>
      <c r="V67" s="43"/>
      <c r="W67" s="80"/>
      <c r="X67" s="81"/>
      <c r="Y67" s="46"/>
      <c r="Z67" s="100"/>
      <c r="AA67" s="43"/>
      <c r="AB67" s="80"/>
      <c r="AC67" s="81"/>
      <c r="AD67" s="46"/>
    </row>
    <row r="68" spans="1:30" ht="15">
      <c r="A68" s="29"/>
      <c r="B68" s="47" t="s">
        <v>20</v>
      </c>
      <c r="C68" s="48">
        <f>SUM(E68:G68)</f>
        <v>3181</v>
      </c>
      <c r="D68" s="49" t="s">
        <v>9</v>
      </c>
      <c r="E68" s="80">
        <f>E65</f>
        <v>2084</v>
      </c>
      <c r="F68" s="80" t="s">
        <v>10</v>
      </c>
      <c r="G68" s="46">
        <v>1097</v>
      </c>
      <c r="H68" s="81"/>
      <c r="I68" s="48">
        <f>SUM(K68:M68)</f>
        <v>3520</v>
      </c>
      <c r="J68" s="45" t="s">
        <v>9</v>
      </c>
      <c r="K68" s="80">
        <f>K65</f>
        <v>2423</v>
      </c>
      <c r="L68" s="80" t="s">
        <v>10</v>
      </c>
      <c r="M68" s="46">
        <f>G68</f>
        <v>1097</v>
      </c>
      <c r="N68" s="81"/>
      <c r="O68" s="83">
        <f>SUM(Q68:S68)</f>
        <v>3716</v>
      </c>
      <c r="P68" s="45" t="s">
        <v>9</v>
      </c>
      <c r="Q68" s="80">
        <f>Q65</f>
        <v>2619</v>
      </c>
      <c r="R68" s="80" t="s">
        <v>10</v>
      </c>
      <c r="S68" s="46">
        <f>G68</f>
        <v>1097</v>
      </c>
      <c r="T68" s="29"/>
      <c r="U68" s="48">
        <f>SUM(W68:Y68)</f>
        <v>2768</v>
      </c>
      <c r="V68" s="45" t="s">
        <v>9</v>
      </c>
      <c r="W68" s="80">
        <f>W65</f>
        <v>1671</v>
      </c>
      <c r="X68" s="80" t="s">
        <v>10</v>
      </c>
      <c r="Y68" s="46">
        <f>G68</f>
        <v>1097</v>
      </c>
      <c r="Z68" s="48">
        <f>SUM(AB68:AD68)</f>
        <v>2514</v>
      </c>
      <c r="AA68" s="45" t="s">
        <v>9</v>
      </c>
      <c r="AB68" s="80">
        <v>1417</v>
      </c>
      <c r="AC68" s="80" t="s">
        <v>10</v>
      </c>
      <c r="AD68" s="46">
        <f>G68</f>
        <v>1097</v>
      </c>
    </row>
    <row r="69" spans="1:30" ht="15" hidden="1">
      <c r="A69" s="29"/>
      <c r="B69" s="50"/>
      <c r="C69" s="35"/>
      <c r="D69" s="102"/>
      <c r="E69" s="80"/>
      <c r="F69" s="81"/>
      <c r="G69" s="46"/>
      <c r="H69" s="81"/>
      <c r="I69" s="35"/>
      <c r="J69" s="36"/>
      <c r="K69" s="80"/>
      <c r="L69" s="81"/>
      <c r="M69" s="46"/>
      <c r="N69" s="81"/>
      <c r="O69" s="112"/>
      <c r="P69" s="36"/>
      <c r="Q69" s="80"/>
      <c r="R69" s="81"/>
      <c r="S69" s="46"/>
      <c r="T69" s="29"/>
      <c r="U69" s="48"/>
      <c r="V69" s="36"/>
      <c r="W69" s="80"/>
      <c r="X69" s="81"/>
      <c r="Y69" s="46"/>
      <c r="Z69" s="48"/>
      <c r="AA69" s="36"/>
      <c r="AB69" s="80"/>
      <c r="AC69" s="81"/>
      <c r="AD69" s="46"/>
    </row>
    <row r="70" spans="1:30" ht="15">
      <c r="A70" s="47"/>
      <c r="C70" s="42"/>
      <c r="D70" s="101"/>
      <c r="E70" s="80"/>
      <c r="F70" s="81"/>
      <c r="G70" s="46"/>
      <c r="H70" s="81"/>
      <c r="I70" s="42"/>
      <c r="J70" s="43"/>
      <c r="K70" s="80"/>
      <c r="L70" s="81"/>
      <c r="M70" s="46"/>
      <c r="N70" s="81"/>
      <c r="O70" s="111"/>
      <c r="P70" s="43"/>
      <c r="Q70" s="80"/>
      <c r="R70" s="81"/>
      <c r="S70" s="46"/>
      <c r="T70" s="29"/>
      <c r="U70" s="100"/>
      <c r="V70" s="43"/>
      <c r="W70" s="80"/>
      <c r="X70" s="81"/>
      <c r="Y70" s="46"/>
      <c r="Z70" s="100"/>
      <c r="AA70" s="43"/>
      <c r="AB70" s="80"/>
      <c r="AC70" s="81"/>
      <c r="AD70" s="46"/>
    </row>
    <row r="71" spans="1:30" ht="15">
      <c r="A71" s="29"/>
      <c r="B71" s="47" t="s">
        <v>21</v>
      </c>
      <c r="C71" s="48">
        <f>SUM(E71:G71)</f>
        <v>3059</v>
      </c>
      <c r="D71" s="49" t="s">
        <v>9</v>
      </c>
      <c r="E71" s="80">
        <f>E65</f>
        <v>2084</v>
      </c>
      <c r="F71" s="80" t="s">
        <v>10</v>
      </c>
      <c r="G71" s="46">
        <v>975</v>
      </c>
      <c r="H71" s="81"/>
      <c r="I71" s="83">
        <f>SUM(K71:M71)</f>
        <v>3398</v>
      </c>
      <c r="J71" s="45" t="s">
        <v>9</v>
      </c>
      <c r="K71" s="80">
        <f>K65</f>
        <v>2423</v>
      </c>
      <c r="L71" s="80" t="s">
        <v>10</v>
      </c>
      <c r="M71" s="46">
        <f>G71</f>
        <v>975</v>
      </c>
      <c r="N71" s="81"/>
      <c r="O71" s="83">
        <f>SUM(Q71:S71)</f>
        <v>3594</v>
      </c>
      <c r="P71" s="45" t="s">
        <v>9</v>
      </c>
      <c r="Q71" s="80">
        <f>Q65</f>
        <v>2619</v>
      </c>
      <c r="R71" s="80" t="s">
        <v>10</v>
      </c>
      <c r="S71" s="46">
        <f>G71</f>
        <v>975</v>
      </c>
      <c r="T71" s="29"/>
      <c r="U71" s="48">
        <f>SUM(W71:Y71)</f>
        <v>2646</v>
      </c>
      <c r="V71" s="45" t="s">
        <v>9</v>
      </c>
      <c r="W71" s="80">
        <f>W65</f>
        <v>1671</v>
      </c>
      <c r="X71" s="80" t="s">
        <v>10</v>
      </c>
      <c r="Y71" s="46">
        <f>G71</f>
        <v>975</v>
      </c>
      <c r="Z71" s="48">
        <f>SUM(AB71:AD71)</f>
        <v>2392</v>
      </c>
      <c r="AA71" s="45" t="s">
        <v>9</v>
      </c>
      <c r="AB71" s="80">
        <v>1417</v>
      </c>
      <c r="AC71" s="80" t="s">
        <v>10</v>
      </c>
      <c r="AD71" s="46">
        <f>G71</f>
        <v>975</v>
      </c>
    </row>
    <row r="72" spans="1:30" ht="15" hidden="1">
      <c r="A72" s="29"/>
      <c r="B72" s="29"/>
      <c r="C72" s="35"/>
      <c r="D72" s="102"/>
      <c r="E72" s="80"/>
      <c r="F72" s="80"/>
      <c r="G72" s="46"/>
      <c r="H72" s="81"/>
      <c r="I72" s="35"/>
      <c r="J72" s="36"/>
      <c r="K72" s="80"/>
      <c r="L72" s="80"/>
      <c r="M72" s="46"/>
      <c r="N72" s="81"/>
      <c r="O72" s="112"/>
      <c r="P72" s="36"/>
      <c r="Q72" s="80"/>
      <c r="R72" s="80"/>
      <c r="S72" s="46"/>
      <c r="T72" s="29"/>
      <c r="U72" s="48"/>
      <c r="V72" s="36"/>
      <c r="W72" s="80"/>
      <c r="X72" s="80"/>
      <c r="Y72" s="46"/>
      <c r="Z72" s="48"/>
      <c r="AA72" s="36"/>
      <c r="AB72" s="80"/>
      <c r="AC72" s="80"/>
      <c r="AD72" s="46"/>
    </row>
    <row r="73" spans="1:30" ht="15">
      <c r="A73" s="47"/>
      <c r="C73" s="42"/>
      <c r="D73" s="49"/>
      <c r="E73" s="80"/>
      <c r="F73" s="80"/>
      <c r="G73" s="46"/>
      <c r="H73" s="81"/>
      <c r="I73" s="42"/>
      <c r="J73" s="45"/>
      <c r="K73" s="80"/>
      <c r="L73" s="80"/>
      <c r="M73" s="46"/>
      <c r="N73" s="81"/>
      <c r="O73" s="111"/>
      <c r="P73" s="45"/>
      <c r="Q73" s="80"/>
      <c r="R73" s="80"/>
      <c r="S73" s="46"/>
      <c r="T73" s="29"/>
      <c r="U73" s="100"/>
      <c r="V73" s="45"/>
      <c r="W73" s="80"/>
      <c r="X73" s="80"/>
      <c r="Y73" s="46"/>
      <c r="Z73" s="100"/>
      <c r="AA73" s="45"/>
      <c r="AB73" s="80"/>
      <c r="AC73" s="80"/>
      <c r="AD73" s="46"/>
    </row>
    <row r="74" spans="1:30" ht="15">
      <c r="A74" s="29"/>
      <c r="B74" s="47" t="s">
        <v>22</v>
      </c>
      <c r="C74" s="53">
        <f>SUM(E74:G74)</f>
        <v>2933</v>
      </c>
      <c r="D74" s="54" t="s">
        <v>9</v>
      </c>
      <c r="E74" s="90">
        <f>E65</f>
        <v>2084</v>
      </c>
      <c r="F74" s="90" t="s">
        <v>10</v>
      </c>
      <c r="G74" s="91">
        <v>849</v>
      </c>
      <c r="H74" s="81"/>
      <c r="I74" s="53">
        <f>SUM(K74:M74)</f>
        <v>3272</v>
      </c>
      <c r="J74" s="90" t="s">
        <v>9</v>
      </c>
      <c r="K74" s="90">
        <f>K65</f>
        <v>2423</v>
      </c>
      <c r="L74" s="90" t="s">
        <v>10</v>
      </c>
      <c r="M74" s="91">
        <f>G74</f>
        <v>849</v>
      </c>
      <c r="N74" s="81"/>
      <c r="O74" s="113">
        <f>SUM(Q74:S74)</f>
        <v>3468</v>
      </c>
      <c r="P74" s="90" t="s">
        <v>9</v>
      </c>
      <c r="Q74" s="90">
        <f>Q65</f>
        <v>2619</v>
      </c>
      <c r="R74" s="90" t="s">
        <v>10</v>
      </c>
      <c r="S74" s="91">
        <f>G74</f>
        <v>849</v>
      </c>
      <c r="T74" s="29"/>
      <c r="U74" s="53">
        <f>SUM(W74:Y74)</f>
        <v>2520</v>
      </c>
      <c r="V74" s="90" t="s">
        <v>9</v>
      </c>
      <c r="W74" s="90">
        <f>W65</f>
        <v>1671</v>
      </c>
      <c r="X74" s="90" t="s">
        <v>10</v>
      </c>
      <c r="Y74" s="91">
        <f>G74</f>
        <v>849</v>
      </c>
      <c r="Z74" s="53">
        <f>SUM(AB74:AD74)</f>
        <v>2266</v>
      </c>
      <c r="AA74" s="90" t="s">
        <v>9</v>
      </c>
      <c r="AB74" s="90">
        <v>1417</v>
      </c>
      <c r="AC74" s="90" t="s">
        <v>10</v>
      </c>
      <c r="AD74" s="91">
        <f>G74</f>
        <v>849</v>
      </c>
    </row>
    <row r="75" spans="1:25" ht="7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27"/>
      <c r="L75" s="4"/>
      <c r="M75" s="4"/>
      <c r="N75" s="4"/>
      <c r="O75" s="4"/>
      <c r="P75" s="4"/>
      <c r="Q75" s="27"/>
      <c r="R75" s="4"/>
      <c r="S75" s="27"/>
      <c r="T75" s="4"/>
      <c r="U75" s="4"/>
      <c r="V75" s="4"/>
      <c r="W75" s="4"/>
      <c r="X75" s="4"/>
      <c r="Y75" s="4"/>
    </row>
    <row r="76" spans="1:25" ht="0.75" customHeight="1" hidden="1">
      <c r="A76" s="4"/>
      <c r="B76" s="4"/>
      <c r="C76" s="4"/>
      <c r="D76" s="4"/>
      <c r="E76" s="4"/>
      <c r="F76" s="4"/>
      <c r="G76" s="4"/>
      <c r="H76" s="4"/>
      <c r="I76" s="4"/>
      <c r="J76" s="4"/>
      <c r="K76" s="27"/>
      <c r="L76" s="4"/>
      <c r="M76" s="4"/>
      <c r="N76" s="4"/>
      <c r="O76" s="4"/>
      <c r="P76" s="4"/>
      <c r="Q76" s="27"/>
      <c r="R76" s="4"/>
      <c r="S76" s="27"/>
      <c r="T76" s="4"/>
      <c r="U76" s="4"/>
      <c r="V76" s="4"/>
      <c r="W76" s="4"/>
      <c r="X76" s="4"/>
      <c r="Y76" s="4"/>
    </row>
    <row r="77" spans="1:25" ht="12.75" hidden="1">
      <c r="A77" s="4"/>
      <c r="B77" s="4"/>
      <c r="C77" s="4"/>
      <c r="D77" s="4"/>
      <c r="E77" s="4"/>
      <c r="F77" s="4"/>
      <c r="G77" s="4"/>
      <c r="H77" s="4"/>
      <c r="I77" s="4"/>
      <c r="J77" s="4"/>
      <c r="K77" s="27"/>
      <c r="L77" s="4"/>
      <c r="M77" s="4"/>
      <c r="N77" s="4"/>
      <c r="O77" s="4"/>
      <c r="P77" s="4"/>
      <c r="Q77" s="27"/>
      <c r="R77" s="4"/>
      <c r="S77" s="27"/>
      <c r="T77" s="4"/>
      <c r="U77" s="4"/>
      <c r="V77" s="4"/>
      <c r="W77" s="4"/>
      <c r="X77" s="4"/>
      <c r="Y77" s="4"/>
    </row>
    <row r="78" spans="1:25" ht="12.75" hidden="1">
      <c r="A78" s="4"/>
      <c r="B78" s="4"/>
      <c r="C78" s="4"/>
      <c r="D78" s="4"/>
      <c r="E78" s="4"/>
      <c r="F78" s="4"/>
      <c r="G78" s="4"/>
      <c r="H78" s="4"/>
      <c r="I78" s="4"/>
      <c r="J78" s="4"/>
      <c r="K78" s="27"/>
      <c r="L78" s="4"/>
      <c r="M78" s="4"/>
      <c r="N78" s="4"/>
      <c r="O78" s="4"/>
      <c r="P78" s="4"/>
      <c r="Q78" s="27"/>
      <c r="R78" s="4"/>
      <c r="S78" s="27"/>
      <c r="T78" s="4"/>
      <c r="U78" s="4"/>
      <c r="V78" s="4"/>
      <c r="W78" s="4"/>
      <c r="X78" s="4"/>
      <c r="Y78" s="4"/>
    </row>
    <row r="79" spans="1:25" ht="12.75" hidden="1">
      <c r="A79" s="4"/>
      <c r="B79" s="4"/>
      <c r="C79" s="4"/>
      <c r="D79" s="4"/>
      <c r="E79" s="4"/>
      <c r="F79" s="4"/>
      <c r="G79" s="4"/>
      <c r="H79" s="4"/>
      <c r="I79" s="4"/>
      <c r="J79" s="4"/>
      <c r="K79" s="27"/>
      <c r="L79" s="4"/>
      <c r="M79" s="4"/>
      <c r="N79" s="4"/>
      <c r="O79" s="4"/>
      <c r="P79" s="4"/>
      <c r="Q79" s="27"/>
      <c r="R79" s="4"/>
      <c r="S79" s="27"/>
      <c r="T79" s="4"/>
      <c r="U79" s="4"/>
      <c r="V79" s="4"/>
      <c r="W79" s="4"/>
      <c r="X79" s="4"/>
      <c r="Y79" s="4"/>
    </row>
    <row r="80" spans="1:25" ht="15">
      <c r="A80" s="4"/>
      <c r="B80" s="62" t="s">
        <v>64</v>
      </c>
      <c r="C80" s="4"/>
      <c r="D80" s="4"/>
      <c r="E80" s="4"/>
      <c r="F80" s="4"/>
      <c r="G80" s="4"/>
      <c r="H80" s="4"/>
      <c r="I80" s="4"/>
      <c r="J80" s="4"/>
      <c r="K80" s="27"/>
      <c r="L80" s="4"/>
      <c r="M80" s="4"/>
      <c r="N80" s="4"/>
      <c r="O80" s="4"/>
      <c r="P80" s="4"/>
      <c r="Q80" s="27"/>
      <c r="R80" s="4"/>
      <c r="S80" s="27"/>
      <c r="T80" s="4"/>
      <c r="U80" s="4"/>
      <c r="V80" s="4"/>
      <c r="W80" s="4"/>
      <c r="X80" s="4"/>
      <c r="Y80" s="4"/>
    </row>
    <row r="81" spans="1:25" ht="10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27"/>
      <c r="L81" s="4"/>
      <c r="M81" s="4"/>
      <c r="N81" s="4"/>
      <c r="O81" s="4"/>
      <c r="P81" s="4"/>
      <c r="Q81" s="27"/>
      <c r="R81" s="4"/>
      <c r="S81" s="27"/>
      <c r="T81" s="4"/>
      <c r="U81" s="4"/>
      <c r="V81" s="4"/>
      <c r="W81" s="4"/>
      <c r="X81" s="4"/>
      <c r="Y81" s="4"/>
    </row>
    <row r="82" spans="2:25" ht="15">
      <c r="B82" s="103" t="s">
        <v>15</v>
      </c>
      <c r="C82" s="104"/>
      <c r="D82" s="104"/>
      <c r="E82" s="104"/>
      <c r="F82" s="104"/>
      <c r="G82" s="104"/>
      <c r="H82" s="73"/>
      <c r="I82" s="77"/>
      <c r="J82" s="73"/>
      <c r="K82" s="105"/>
      <c r="L82" s="73"/>
      <c r="M82" s="73"/>
      <c r="N82" s="73"/>
      <c r="O82" s="77"/>
      <c r="P82" s="73"/>
      <c r="Q82" s="105"/>
      <c r="R82" s="73"/>
      <c r="S82" s="105"/>
      <c r="T82" s="73"/>
      <c r="U82" s="77"/>
      <c r="V82" s="73"/>
      <c r="W82" s="73"/>
      <c r="X82" s="73"/>
      <c r="Y82" s="73"/>
    </row>
    <row r="83" spans="2:25" ht="12.75">
      <c r="B83" s="73" t="s">
        <v>29</v>
      </c>
      <c r="C83" s="104"/>
      <c r="D83" s="104"/>
      <c r="E83" s="104"/>
      <c r="F83" s="104"/>
      <c r="G83" s="104"/>
      <c r="H83" s="73"/>
      <c r="I83" s="77"/>
      <c r="J83" s="73"/>
      <c r="K83" s="105"/>
      <c r="L83" s="73"/>
      <c r="M83" s="73"/>
      <c r="N83" s="73"/>
      <c r="O83" s="77"/>
      <c r="P83" s="73"/>
      <c r="Q83" s="105"/>
      <c r="R83" s="73"/>
      <c r="S83" s="105"/>
      <c r="T83" s="73"/>
      <c r="U83" s="77"/>
      <c r="V83" s="73"/>
      <c r="W83" s="73"/>
      <c r="X83" s="73"/>
      <c r="Y83" s="73"/>
    </row>
    <row r="84" spans="2:25" ht="12.75">
      <c r="B84" s="73" t="s">
        <v>28</v>
      </c>
      <c r="C84" s="104"/>
      <c r="D84" s="104"/>
      <c r="E84" s="104"/>
      <c r="F84" s="104"/>
      <c r="G84" s="104"/>
      <c r="H84" s="73"/>
      <c r="I84" s="77"/>
      <c r="J84" s="73"/>
      <c r="K84" s="105"/>
      <c r="L84" s="73"/>
      <c r="M84" s="73"/>
      <c r="N84" s="73"/>
      <c r="O84" s="77"/>
      <c r="P84" s="73"/>
      <c r="Q84" s="105"/>
      <c r="R84" s="73"/>
      <c r="S84" s="105"/>
      <c r="T84" s="73"/>
      <c r="U84" s="77"/>
      <c r="V84" s="73"/>
      <c r="W84" s="73"/>
      <c r="X84" s="73"/>
      <c r="Y84" s="73"/>
    </row>
    <row r="85" spans="2:25" ht="12.75">
      <c r="B85" s="118" t="s">
        <v>30</v>
      </c>
      <c r="C85" s="119"/>
      <c r="D85" s="119"/>
      <c r="E85" s="119"/>
      <c r="F85" s="119"/>
      <c r="G85" s="119"/>
      <c r="H85" s="118"/>
      <c r="I85" s="120"/>
      <c r="J85" s="118"/>
      <c r="K85" s="121"/>
      <c r="L85" s="118"/>
      <c r="M85" s="118"/>
      <c r="N85" s="118"/>
      <c r="O85" s="120"/>
      <c r="P85" s="118"/>
      <c r="Q85" s="121"/>
      <c r="R85" s="118"/>
      <c r="S85" s="121"/>
      <c r="T85" s="118"/>
      <c r="U85" s="120"/>
      <c r="V85" s="118"/>
      <c r="W85" s="118"/>
      <c r="X85" s="118"/>
      <c r="Y85" s="118"/>
    </row>
    <row r="86" spans="2:25" ht="12.75">
      <c r="B86" s="118" t="s">
        <v>31</v>
      </c>
      <c r="C86" s="119"/>
      <c r="D86" s="119"/>
      <c r="E86" s="119"/>
      <c r="F86" s="119"/>
      <c r="G86" s="119"/>
      <c r="H86" s="118"/>
      <c r="I86" s="120"/>
      <c r="J86" s="118"/>
      <c r="K86" s="121"/>
      <c r="L86" s="118"/>
      <c r="M86" s="118"/>
      <c r="N86" s="118"/>
      <c r="O86" s="120"/>
      <c r="P86" s="118"/>
      <c r="Q86" s="121"/>
      <c r="R86" s="118"/>
      <c r="S86" s="121"/>
      <c r="T86" s="118"/>
      <c r="U86" s="120"/>
      <c r="V86" s="118"/>
      <c r="W86" s="118"/>
      <c r="X86" s="118"/>
      <c r="Y86" s="118"/>
    </row>
    <row r="87" spans="2:25" ht="12.75">
      <c r="B87" s="73" t="s">
        <v>32</v>
      </c>
      <c r="C87" s="104"/>
      <c r="D87" s="104"/>
      <c r="E87" s="104"/>
      <c r="F87" s="104"/>
      <c r="G87" s="104"/>
      <c r="H87" s="73"/>
      <c r="I87" s="77"/>
      <c r="J87" s="73"/>
      <c r="K87" s="105"/>
      <c r="L87" s="73"/>
      <c r="M87" s="73"/>
      <c r="N87" s="73"/>
      <c r="O87" s="77"/>
      <c r="P87" s="73"/>
      <c r="Q87" s="105"/>
      <c r="R87" s="73"/>
      <c r="S87" s="105"/>
      <c r="T87" s="73"/>
      <c r="U87" s="77"/>
      <c r="V87" s="73"/>
      <c r="W87" s="73"/>
      <c r="X87" s="73"/>
      <c r="Y87" s="73"/>
    </row>
    <row r="88" spans="2:25" ht="14.25">
      <c r="B88" s="29"/>
      <c r="C88" s="104"/>
      <c r="D88" s="104"/>
      <c r="E88" s="104"/>
      <c r="F88" s="104"/>
      <c r="G88" s="104"/>
      <c r="H88" s="73"/>
      <c r="I88" s="77" t="s">
        <v>26</v>
      </c>
      <c r="J88" s="73"/>
      <c r="K88" s="105"/>
      <c r="L88" s="73"/>
      <c r="M88" s="73"/>
      <c r="N88" s="73"/>
      <c r="O88" s="77"/>
      <c r="P88" s="73"/>
      <c r="Q88" s="105"/>
      <c r="R88" s="73"/>
      <c r="S88" s="105"/>
      <c r="T88" s="73"/>
      <c r="U88" s="77"/>
      <c r="V88" s="73"/>
      <c r="W88" s="73"/>
      <c r="X88" s="73"/>
      <c r="Y88" s="73"/>
    </row>
    <row r="89" spans="2:25" ht="14.25">
      <c r="B89" s="29"/>
      <c r="C89" s="104"/>
      <c r="D89" s="104"/>
      <c r="E89" s="104"/>
      <c r="F89" s="104"/>
      <c r="G89" s="104"/>
      <c r="H89" s="73"/>
      <c r="I89" s="77" t="s">
        <v>70</v>
      </c>
      <c r="J89" s="73"/>
      <c r="K89" s="105"/>
      <c r="L89" s="73"/>
      <c r="M89" s="73"/>
      <c r="N89" s="73"/>
      <c r="O89" s="77"/>
      <c r="P89" s="73"/>
      <c r="Q89" s="105"/>
      <c r="R89" s="73"/>
      <c r="S89" s="105"/>
      <c r="T89" s="73"/>
      <c r="U89" s="77"/>
      <c r="V89" s="73"/>
      <c r="W89" s="73"/>
      <c r="X89" s="73"/>
      <c r="Y89" s="73"/>
    </row>
    <row r="90" spans="2:25" ht="14.25">
      <c r="B90" s="29"/>
      <c r="D90" s="104"/>
      <c r="E90" s="104"/>
      <c r="F90" s="104"/>
      <c r="G90" s="104"/>
      <c r="H90" s="73"/>
      <c r="I90" s="73" t="s">
        <v>33</v>
      </c>
      <c r="J90" s="73"/>
      <c r="L90" s="73"/>
      <c r="M90" s="73"/>
      <c r="N90" s="73"/>
      <c r="O90" s="77"/>
      <c r="P90" s="73"/>
      <c r="Q90" s="105"/>
      <c r="R90" s="73"/>
      <c r="S90" s="105"/>
      <c r="T90" s="73"/>
      <c r="U90" s="77"/>
      <c r="V90" s="73"/>
      <c r="W90" s="73"/>
      <c r="X90" s="73"/>
      <c r="Y90" s="73"/>
    </row>
    <row r="91" spans="2:25" ht="14.25">
      <c r="B91" s="29"/>
      <c r="D91" s="104"/>
      <c r="E91" s="104"/>
      <c r="F91" s="104"/>
      <c r="G91" s="104"/>
      <c r="H91" s="73"/>
      <c r="I91" s="73" t="s">
        <v>27</v>
      </c>
      <c r="J91" s="73"/>
      <c r="L91" s="73"/>
      <c r="M91" s="73"/>
      <c r="N91" s="73"/>
      <c r="O91" s="77"/>
      <c r="P91" s="73"/>
      <c r="Q91" s="105"/>
      <c r="R91" s="73"/>
      <c r="S91" s="105"/>
      <c r="T91" s="73"/>
      <c r="U91" s="77"/>
      <c r="V91" s="73"/>
      <c r="W91" s="73"/>
      <c r="X91" s="73"/>
      <c r="Y91" s="73"/>
    </row>
    <row r="92" spans="2:25" ht="9" customHeight="1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72"/>
      <c r="T92" s="29"/>
      <c r="U92" s="82"/>
      <c r="V92" s="29"/>
      <c r="W92" s="29"/>
      <c r="X92" s="29"/>
      <c r="Y92" s="29"/>
    </row>
    <row r="93" spans="2:25" ht="15">
      <c r="B93" s="103" t="s">
        <v>16</v>
      </c>
      <c r="C93" s="103"/>
      <c r="D93" s="103"/>
      <c r="E93" s="103"/>
      <c r="F93" s="103"/>
      <c r="G93" s="103"/>
      <c r="H93" s="103"/>
      <c r="I93" s="106"/>
      <c r="J93" s="103"/>
      <c r="K93" s="107"/>
      <c r="L93" s="103"/>
      <c r="M93" s="103"/>
      <c r="N93" s="103"/>
      <c r="O93" s="106"/>
      <c r="P93" s="103"/>
      <c r="Q93" s="107"/>
      <c r="R93" s="103"/>
      <c r="S93" s="107"/>
      <c r="T93" s="103"/>
      <c r="U93" s="106"/>
      <c r="V93" s="103"/>
      <c r="W93" s="103"/>
      <c r="X93" s="103"/>
      <c r="Y93" s="103"/>
    </row>
    <row r="94" spans="2:25" ht="14.25">
      <c r="B94" s="73" t="s">
        <v>19</v>
      </c>
      <c r="C94" s="114" t="s">
        <v>65</v>
      </c>
      <c r="D94" s="114"/>
      <c r="E94" s="114"/>
      <c r="F94" s="114"/>
      <c r="G94" s="114"/>
      <c r="H94" s="114"/>
      <c r="I94" s="115"/>
      <c r="J94" s="114"/>
      <c r="K94" s="116"/>
      <c r="L94" s="114"/>
      <c r="M94" s="114"/>
      <c r="N94" s="29"/>
      <c r="O94" s="82"/>
      <c r="P94" s="29"/>
      <c r="Q94" s="72"/>
      <c r="R94" s="29"/>
      <c r="S94" s="72"/>
      <c r="T94" s="29"/>
      <c r="U94" s="82"/>
      <c r="V94" s="29"/>
      <c r="W94" s="29"/>
      <c r="X94" s="29"/>
      <c r="Y94" s="29"/>
    </row>
    <row r="95" spans="2:25" ht="14.25">
      <c r="B95" s="73" t="s">
        <v>20</v>
      </c>
      <c r="C95" s="114" t="s">
        <v>66</v>
      </c>
      <c r="D95" s="114"/>
      <c r="E95" s="114"/>
      <c r="F95" s="114"/>
      <c r="G95" s="114"/>
      <c r="H95" s="114"/>
      <c r="I95" s="115"/>
      <c r="J95" s="114"/>
      <c r="K95" s="116"/>
      <c r="L95" s="114"/>
      <c r="M95" s="114"/>
      <c r="N95" s="29"/>
      <c r="O95" s="82"/>
      <c r="P95" s="29"/>
      <c r="Q95" s="72"/>
      <c r="R95" s="29"/>
      <c r="S95" s="72"/>
      <c r="T95" s="29"/>
      <c r="U95" s="82"/>
      <c r="V95" s="29"/>
      <c r="W95" s="29"/>
      <c r="X95" s="29"/>
      <c r="Y95" s="29"/>
    </row>
    <row r="96" spans="2:25" ht="14.25" hidden="1">
      <c r="B96" s="29"/>
      <c r="C96" s="114"/>
      <c r="D96" s="114"/>
      <c r="E96" s="114"/>
      <c r="F96" s="114"/>
      <c r="G96" s="114"/>
      <c r="H96" s="114"/>
      <c r="I96" s="115"/>
      <c r="J96" s="114"/>
      <c r="K96" s="116"/>
      <c r="L96" s="114"/>
      <c r="M96" s="114"/>
      <c r="N96" s="29"/>
      <c r="O96" s="82"/>
      <c r="P96" s="29"/>
      <c r="Q96" s="72"/>
      <c r="R96" s="29"/>
      <c r="S96" s="72"/>
      <c r="T96" s="29"/>
      <c r="U96" s="82"/>
      <c r="V96" s="29"/>
      <c r="W96" s="29"/>
      <c r="X96" s="29"/>
      <c r="Y96" s="29"/>
    </row>
    <row r="97" spans="2:32" ht="14.25">
      <c r="B97" s="73" t="s">
        <v>21</v>
      </c>
      <c r="C97" s="114" t="s">
        <v>67</v>
      </c>
      <c r="D97" s="114"/>
      <c r="E97" s="114"/>
      <c r="F97" s="114"/>
      <c r="G97" s="114"/>
      <c r="H97" s="114"/>
      <c r="I97" s="115"/>
      <c r="J97" s="114"/>
      <c r="K97" s="116"/>
      <c r="L97" s="114"/>
      <c r="M97" s="114"/>
      <c r="N97" s="29"/>
      <c r="O97" s="82"/>
      <c r="P97" s="29"/>
      <c r="Q97" s="72"/>
      <c r="R97" s="29"/>
      <c r="S97" s="72"/>
      <c r="T97" s="29"/>
      <c r="U97" s="82"/>
      <c r="V97" s="29"/>
      <c r="W97" s="29"/>
      <c r="X97" s="29"/>
      <c r="Y97" s="29"/>
      <c r="AD97" s="3"/>
      <c r="AE97" s="3"/>
      <c r="AF97" s="3"/>
    </row>
    <row r="98" spans="2:32" ht="13.5" customHeight="1">
      <c r="B98" s="73" t="s">
        <v>22</v>
      </c>
      <c r="C98" s="114" t="s">
        <v>68</v>
      </c>
      <c r="D98" s="114"/>
      <c r="E98" s="114"/>
      <c r="F98" s="114"/>
      <c r="G98" s="114"/>
      <c r="H98" s="114"/>
      <c r="I98" s="115"/>
      <c r="J98" s="114"/>
      <c r="K98" s="116"/>
      <c r="L98" s="114"/>
      <c r="M98" s="114"/>
      <c r="N98" s="29"/>
      <c r="O98" s="82"/>
      <c r="P98" s="29"/>
      <c r="Q98" s="72"/>
      <c r="R98" s="29"/>
      <c r="S98" s="72"/>
      <c r="T98" s="29"/>
      <c r="U98" s="82"/>
      <c r="V98" s="29"/>
      <c r="W98" s="29"/>
      <c r="X98" s="29"/>
      <c r="Y98" s="29"/>
      <c r="AA98" s="79"/>
      <c r="AB98" s="79"/>
      <c r="AC98" s="79"/>
      <c r="AD98" s="79"/>
      <c r="AE98" s="79"/>
      <c r="AF98" s="79"/>
    </row>
    <row r="99" spans="2:32" ht="11.25" customHeight="1">
      <c r="B99" s="29"/>
      <c r="C99" s="29"/>
      <c r="D99" s="29"/>
      <c r="E99" s="29"/>
      <c r="F99" s="29"/>
      <c r="G99" s="29"/>
      <c r="H99" s="29"/>
      <c r="I99" s="82"/>
      <c r="J99" s="29"/>
      <c r="K99" s="72"/>
      <c r="L99" s="29"/>
      <c r="M99" s="29"/>
      <c r="N99" s="29"/>
      <c r="O99" s="82"/>
      <c r="P99" s="29"/>
      <c r="Q99" s="72"/>
      <c r="R99" s="29"/>
      <c r="S99" s="72"/>
      <c r="T99" s="29"/>
      <c r="U99" s="82"/>
      <c r="V99" s="29"/>
      <c r="W99" s="29"/>
      <c r="X99" s="29"/>
      <c r="Y99" s="29"/>
      <c r="AA99" s="79"/>
      <c r="AB99" s="79"/>
      <c r="AC99" s="79"/>
      <c r="AD99" s="79"/>
      <c r="AE99" s="79"/>
      <c r="AF99" s="79"/>
    </row>
    <row r="100" spans="2:32" ht="15">
      <c r="B100" s="103" t="s">
        <v>17</v>
      </c>
      <c r="C100" s="29" t="s">
        <v>24</v>
      </c>
      <c r="D100" s="29"/>
      <c r="E100" s="29"/>
      <c r="F100" s="29"/>
      <c r="G100" s="29"/>
      <c r="H100" s="29"/>
      <c r="I100" s="82"/>
      <c r="J100" s="29"/>
      <c r="K100" s="72"/>
      <c r="L100" s="29"/>
      <c r="M100" s="29"/>
      <c r="N100" s="29"/>
      <c r="O100" s="82"/>
      <c r="P100" s="29"/>
      <c r="Q100" s="72"/>
      <c r="R100" s="29"/>
      <c r="S100" s="72"/>
      <c r="T100" s="29"/>
      <c r="U100" s="82"/>
      <c r="V100" s="29"/>
      <c r="W100" s="29"/>
      <c r="X100" s="29"/>
      <c r="Y100" s="29"/>
      <c r="AA100" s="79"/>
      <c r="AB100" s="79"/>
      <c r="AC100" s="79"/>
      <c r="AD100" s="79"/>
      <c r="AE100" s="79"/>
      <c r="AF100" s="79"/>
    </row>
    <row r="101" spans="2:25" ht="14.25">
      <c r="B101" s="29"/>
      <c r="C101" s="29" t="s">
        <v>23</v>
      </c>
      <c r="D101" s="29"/>
      <c r="E101" s="29"/>
      <c r="F101" s="29"/>
      <c r="G101" s="29"/>
      <c r="H101" s="29"/>
      <c r="I101" s="82"/>
      <c r="J101" s="29"/>
      <c r="K101" s="72"/>
      <c r="L101" s="29"/>
      <c r="M101" s="29"/>
      <c r="N101" s="29"/>
      <c r="O101" s="82"/>
      <c r="P101" s="29"/>
      <c r="Q101" s="72"/>
      <c r="R101" s="29"/>
      <c r="S101" s="72"/>
      <c r="T101" s="29"/>
      <c r="U101" s="82"/>
      <c r="V101" s="29"/>
      <c r="W101" s="29"/>
      <c r="X101" s="29"/>
      <c r="Y101" s="29"/>
    </row>
    <row r="102" spans="25:26" ht="8.25" customHeight="1">
      <c r="Y102" s="117"/>
      <c r="Z102" s="73"/>
    </row>
    <row r="103" spans="1:25" ht="14.25">
      <c r="A103" s="108" t="s">
        <v>18</v>
      </c>
      <c r="B103" s="109"/>
      <c r="C103" s="110"/>
      <c r="D103" s="109"/>
      <c r="E103" s="109"/>
      <c r="F103" s="109"/>
      <c r="G103" s="109"/>
      <c r="H103" s="109"/>
      <c r="I103" s="110"/>
      <c r="J103" s="109"/>
      <c r="K103" s="109"/>
      <c r="L103" s="109"/>
      <c r="M103" s="109"/>
      <c r="N103" s="109"/>
      <c r="O103" s="110"/>
      <c r="P103" s="109"/>
      <c r="Q103" s="109"/>
      <c r="R103" s="109"/>
      <c r="S103" s="109"/>
      <c r="T103" s="109"/>
      <c r="U103" s="110"/>
      <c r="V103" s="109"/>
      <c r="W103" s="109"/>
      <c r="X103" s="109"/>
      <c r="Y103" s="117" t="s">
        <v>72</v>
      </c>
    </row>
    <row r="106" spans="2:21" ht="12.75">
      <c r="B106" s="47"/>
      <c r="I106" s="1"/>
      <c r="O106" s="1"/>
      <c r="U106" s="1"/>
    </row>
    <row r="107" spans="2:21" ht="14.25">
      <c r="B107" s="29"/>
      <c r="E107" s="73"/>
      <c r="I107" s="1"/>
      <c r="O107" s="1"/>
      <c r="U107" s="1"/>
    </row>
    <row r="108" spans="5:21" ht="12.75">
      <c r="E108" s="73"/>
      <c r="I108" s="1"/>
      <c r="O108" s="1"/>
      <c r="U108" s="1"/>
    </row>
    <row r="109" spans="2:21" ht="12.75">
      <c r="B109" s="47"/>
      <c r="E109" s="73"/>
      <c r="I109" s="1"/>
      <c r="O109" s="1"/>
      <c r="U109" s="1"/>
    </row>
    <row r="110" spans="2:21" ht="12.75">
      <c r="B110" s="50"/>
      <c r="I110" s="1"/>
      <c r="O110" s="1"/>
      <c r="U110" s="1"/>
    </row>
    <row r="111" spans="9:21" ht="12.75">
      <c r="I111" s="1"/>
      <c r="O111" s="1"/>
      <c r="U111" s="1"/>
    </row>
    <row r="112" spans="2:21" ht="12.75">
      <c r="B112" s="47"/>
      <c r="I112" s="1"/>
      <c r="O112" s="1"/>
      <c r="U112" s="1"/>
    </row>
    <row r="113" spans="2:21" ht="14.25">
      <c r="B113" s="29"/>
      <c r="I113" s="1"/>
      <c r="O113" s="1"/>
      <c r="U113" s="1"/>
    </row>
    <row r="114" spans="9:21" ht="12.75">
      <c r="I114" s="1"/>
      <c r="O114" s="1"/>
      <c r="U114" s="1"/>
    </row>
    <row r="115" spans="2:21" ht="12.75">
      <c r="B115" s="47"/>
      <c r="I115" s="1"/>
      <c r="O115" s="1"/>
      <c r="U115" s="1"/>
    </row>
  </sheetData>
  <sheetProtection/>
  <printOptions/>
  <pageMargins left="0.25" right="0.25" top="0.5" bottom="0.5" header="0.5" footer="0.5"/>
  <pageSetup fitToHeight="1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="115" zoomScaleNormal="115" zoomScalePageLayoutView="0" workbookViewId="0" topLeftCell="A1">
      <selection activeCell="A28" sqref="A28"/>
    </sheetView>
  </sheetViews>
  <sheetFormatPr defaultColWidth="9.140625" defaultRowHeight="12.75"/>
  <cols>
    <col min="1" max="1" width="11.140625" style="0" customWidth="1"/>
    <col min="2" max="2" width="9.7109375" style="0" bestFit="1" customWidth="1"/>
    <col min="3" max="4" width="9.28125" style="0" bestFit="1" customWidth="1"/>
    <col min="5" max="5" width="10.8515625" style="0" customWidth="1"/>
    <col min="6" max="6" width="12.7109375" style="0" customWidth="1"/>
    <col min="7" max="7" width="11.8515625" style="0" customWidth="1"/>
  </cols>
  <sheetData>
    <row r="1" ht="12.75">
      <c r="A1" s="47" t="s">
        <v>69</v>
      </c>
    </row>
    <row r="4" spans="2:7" ht="12.75">
      <c r="B4" s="124" t="s">
        <v>34</v>
      </c>
      <c r="C4" s="124" t="s">
        <v>35</v>
      </c>
      <c r="D4" s="124" t="s">
        <v>36</v>
      </c>
      <c r="E4" s="124" t="s">
        <v>37</v>
      </c>
      <c r="F4" s="122" t="s">
        <v>54</v>
      </c>
      <c r="G4" s="122" t="s">
        <v>55</v>
      </c>
    </row>
    <row r="5" spans="1:7" ht="12.75">
      <c r="A5" s="47" t="s">
        <v>38</v>
      </c>
      <c r="B5" s="125">
        <v>11400</v>
      </c>
      <c r="C5" s="125">
        <f>'For Web Page'!C16</f>
        <v>4332</v>
      </c>
      <c r="D5" s="125">
        <f>'For Web Page'!C42</f>
        <v>3762</v>
      </c>
      <c r="E5" s="125">
        <f>'For Web Page'!C65</f>
        <v>3306</v>
      </c>
      <c r="F5" s="123">
        <f>SUM(C5:E5)</f>
        <v>11400</v>
      </c>
      <c r="G5" s="123">
        <f>F5-B5</f>
        <v>0</v>
      </c>
    </row>
    <row r="6" spans="1:7" ht="12.75">
      <c r="A6" s="47" t="s">
        <v>39</v>
      </c>
      <c r="B6" s="125">
        <v>10971</v>
      </c>
      <c r="C6" s="125">
        <f>'For Web Page'!C19</f>
        <v>4169</v>
      </c>
      <c r="D6" s="125">
        <f>'For Web Page'!C44</f>
        <v>3621</v>
      </c>
      <c r="E6" s="125">
        <f>'For Web Page'!C68</f>
        <v>3181</v>
      </c>
      <c r="F6" s="123">
        <f aca="true" t="shared" si="0" ref="F6:F23">SUM(C6:E6)</f>
        <v>10971</v>
      </c>
      <c r="G6" s="123">
        <f aca="true" t="shared" si="1" ref="G6:G23">F6-B6</f>
        <v>0</v>
      </c>
    </row>
    <row r="7" spans="1:7" ht="12.75">
      <c r="A7" s="47" t="s">
        <v>40</v>
      </c>
      <c r="B7" s="125">
        <v>10549</v>
      </c>
      <c r="C7" s="125">
        <f>'For Web Page'!C22</f>
        <v>4009</v>
      </c>
      <c r="D7" s="125">
        <f>'For Web Page'!C47</f>
        <v>3481</v>
      </c>
      <c r="E7" s="125">
        <f>'For Web Page'!C71</f>
        <v>3059</v>
      </c>
      <c r="F7" s="123">
        <f t="shared" si="0"/>
        <v>10549</v>
      </c>
      <c r="G7" s="123">
        <f t="shared" si="1"/>
        <v>0</v>
      </c>
    </row>
    <row r="8" spans="1:7" ht="12.75">
      <c r="A8" s="47" t="s">
        <v>41</v>
      </c>
      <c r="B8" s="125">
        <v>10115</v>
      </c>
      <c r="C8" s="125">
        <f>'For Web Page'!C25</f>
        <v>3844</v>
      </c>
      <c r="D8" s="125">
        <f>'For Web Page'!C50</f>
        <v>3338</v>
      </c>
      <c r="E8" s="125">
        <f>'For Web Page'!C74</f>
        <v>2933</v>
      </c>
      <c r="F8" s="123">
        <f t="shared" si="0"/>
        <v>10115</v>
      </c>
      <c r="G8" s="123">
        <f t="shared" si="1"/>
        <v>0</v>
      </c>
    </row>
    <row r="9" spans="1:7" ht="12.75">
      <c r="A9" s="47"/>
      <c r="B9" s="125"/>
      <c r="C9" s="125"/>
      <c r="D9" s="125"/>
      <c r="E9" s="125"/>
      <c r="F9" s="123"/>
      <c r="G9" s="123"/>
    </row>
    <row r="10" spans="1:7" ht="12.75">
      <c r="A10" s="47" t="s">
        <v>42</v>
      </c>
      <c r="B10" s="125">
        <v>12568</v>
      </c>
      <c r="C10" s="125">
        <f>'For Web Page'!I16</f>
        <v>4776</v>
      </c>
      <c r="D10" s="125">
        <f>'For Web Page'!I42</f>
        <v>4147</v>
      </c>
      <c r="E10" s="125">
        <f>'For Web Page'!I65</f>
        <v>3645</v>
      </c>
      <c r="F10" s="123">
        <f t="shared" si="0"/>
        <v>12568</v>
      </c>
      <c r="G10" s="123">
        <f t="shared" si="1"/>
        <v>0</v>
      </c>
    </row>
    <row r="11" spans="1:7" ht="12.75">
      <c r="A11" s="47" t="s">
        <v>43</v>
      </c>
      <c r="B11" s="125">
        <v>12139</v>
      </c>
      <c r="C11" s="125">
        <f>'For Web Page'!I19</f>
        <v>4613</v>
      </c>
      <c r="D11" s="125">
        <f>'For Web Page'!I44</f>
        <v>4006</v>
      </c>
      <c r="E11" s="125">
        <f>'For Web Page'!I68</f>
        <v>3520</v>
      </c>
      <c r="F11" s="123">
        <f t="shared" si="0"/>
        <v>12139</v>
      </c>
      <c r="G11" s="123">
        <f t="shared" si="1"/>
        <v>0</v>
      </c>
    </row>
    <row r="12" spans="1:7" ht="12.75">
      <c r="A12" s="47" t="s">
        <v>44</v>
      </c>
      <c r="B12" s="125">
        <v>11717</v>
      </c>
      <c r="C12" s="125">
        <f>'For Web Page'!I22</f>
        <v>4453</v>
      </c>
      <c r="D12" s="125">
        <f>'For Web Page'!I47</f>
        <v>3866</v>
      </c>
      <c r="E12" s="125">
        <f>'For Web Page'!I71</f>
        <v>3398</v>
      </c>
      <c r="F12" s="123">
        <f t="shared" si="0"/>
        <v>11717</v>
      </c>
      <c r="G12" s="123">
        <f t="shared" si="1"/>
        <v>0</v>
      </c>
    </row>
    <row r="13" spans="1:7" ht="12.75">
      <c r="A13" s="47" t="s">
        <v>45</v>
      </c>
      <c r="B13" s="125">
        <v>11283</v>
      </c>
      <c r="C13" s="125">
        <f>'For Web Page'!I25</f>
        <v>4288</v>
      </c>
      <c r="D13" s="125">
        <f>'For Web Page'!I50</f>
        <v>3723</v>
      </c>
      <c r="E13" s="125">
        <f>'For Web Page'!I74</f>
        <v>3272</v>
      </c>
      <c r="F13" s="123">
        <f t="shared" si="0"/>
        <v>11283</v>
      </c>
      <c r="G13" s="123">
        <f t="shared" si="1"/>
        <v>0</v>
      </c>
    </row>
    <row r="14" spans="1:7" ht="12.75">
      <c r="A14" s="47"/>
      <c r="B14" s="125"/>
      <c r="C14" s="125"/>
      <c r="D14" s="125"/>
      <c r="E14" s="125"/>
      <c r="F14" s="123"/>
      <c r="G14" s="123"/>
    </row>
    <row r="15" spans="1:7" ht="12.75">
      <c r="A15" s="47" t="s">
        <v>46</v>
      </c>
      <c r="B15" s="125">
        <v>13245</v>
      </c>
      <c r="C15" s="125">
        <f>'For Web Page'!O16</f>
        <v>5033</v>
      </c>
      <c r="D15" s="125">
        <f>'For Web Page'!O42</f>
        <v>4371</v>
      </c>
      <c r="E15" s="125">
        <f>'For Web Page'!O65</f>
        <v>3841</v>
      </c>
      <c r="F15" s="123">
        <f t="shared" si="0"/>
        <v>13245</v>
      </c>
      <c r="G15" s="123">
        <f t="shared" si="1"/>
        <v>0</v>
      </c>
    </row>
    <row r="16" spans="1:7" ht="12.75">
      <c r="A16" s="47" t="s">
        <v>47</v>
      </c>
      <c r="B16" s="125">
        <v>12816</v>
      </c>
      <c r="C16" s="125">
        <f>'For Web Page'!O19</f>
        <v>4870</v>
      </c>
      <c r="D16" s="125">
        <f>'For Web Page'!O44</f>
        <v>4230</v>
      </c>
      <c r="E16" s="125">
        <f>'For Web Page'!O68</f>
        <v>3716</v>
      </c>
      <c r="F16" s="123">
        <f t="shared" si="0"/>
        <v>12816</v>
      </c>
      <c r="G16" s="123">
        <f t="shared" si="1"/>
        <v>0</v>
      </c>
    </row>
    <row r="17" spans="1:7" ht="12.75">
      <c r="A17" s="47" t="s">
        <v>48</v>
      </c>
      <c r="B17" s="125">
        <v>12394</v>
      </c>
      <c r="C17" s="125">
        <f>'For Web Page'!O22</f>
        <v>4710</v>
      </c>
      <c r="D17" s="125">
        <f>'For Web Page'!O47</f>
        <v>4090</v>
      </c>
      <c r="E17" s="125">
        <f>'For Web Page'!O71</f>
        <v>3594</v>
      </c>
      <c r="F17" s="123">
        <f t="shared" si="0"/>
        <v>12394</v>
      </c>
      <c r="G17" s="123">
        <f t="shared" si="1"/>
        <v>0</v>
      </c>
    </row>
    <row r="18" spans="1:7" ht="12.75">
      <c r="A18" s="47" t="s">
        <v>49</v>
      </c>
      <c r="B18" s="125">
        <v>11960</v>
      </c>
      <c r="C18" s="125">
        <f>'For Web Page'!O25</f>
        <v>4545</v>
      </c>
      <c r="D18" s="125">
        <f>'For Web Page'!O50</f>
        <v>3947</v>
      </c>
      <c r="E18" s="125">
        <f>'For Web Page'!O74</f>
        <v>3468</v>
      </c>
      <c r="F18" s="123">
        <f t="shared" si="0"/>
        <v>11960</v>
      </c>
      <c r="G18" s="123">
        <f t="shared" si="1"/>
        <v>0</v>
      </c>
    </row>
    <row r="19" spans="1:7" ht="12.75">
      <c r="A19" s="47"/>
      <c r="B19" s="126"/>
      <c r="C19" s="125"/>
      <c r="D19" s="125"/>
      <c r="E19" s="125"/>
      <c r="F19" s="123"/>
      <c r="G19" s="123"/>
    </row>
    <row r="20" spans="1:7" ht="12.75">
      <c r="A20" s="47" t="s">
        <v>50</v>
      </c>
      <c r="B20" s="125">
        <v>9976</v>
      </c>
      <c r="C20" s="125">
        <f>'For Web Page'!U16</f>
        <v>3791</v>
      </c>
      <c r="D20" s="125">
        <f>'For Web Page'!U42</f>
        <v>3292</v>
      </c>
      <c r="E20" s="125">
        <f>'For Web Page'!U65</f>
        <v>2893</v>
      </c>
      <c r="F20" s="123">
        <f t="shared" si="0"/>
        <v>9976</v>
      </c>
      <c r="G20" s="123">
        <f t="shared" si="1"/>
        <v>0</v>
      </c>
    </row>
    <row r="21" spans="1:7" ht="12.75">
      <c r="A21" s="47" t="s">
        <v>51</v>
      </c>
      <c r="B21" s="125">
        <v>9547</v>
      </c>
      <c r="C21" s="125">
        <f>'For Web Page'!U19</f>
        <v>3628</v>
      </c>
      <c r="D21" s="125">
        <f>'For Web Page'!U44</f>
        <v>3151</v>
      </c>
      <c r="E21" s="125">
        <f>'For Web Page'!U68</f>
        <v>2768</v>
      </c>
      <c r="F21" s="123">
        <f t="shared" si="0"/>
        <v>9547</v>
      </c>
      <c r="G21" s="123">
        <f t="shared" si="1"/>
        <v>0</v>
      </c>
    </row>
    <row r="22" spans="1:7" ht="12.75">
      <c r="A22" s="47" t="s">
        <v>52</v>
      </c>
      <c r="B22" s="125">
        <v>9125</v>
      </c>
      <c r="C22" s="125">
        <f>'For Web Page'!U22</f>
        <v>3468</v>
      </c>
      <c r="D22" s="125">
        <f>'For Web Page'!U47</f>
        <v>3011</v>
      </c>
      <c r="E22" s="125">
        <f>'For Web Page'!U71</f>
        <v>2646</v>
      </c>
      <c r="F22" s="123">
        <f t="shared" si="0"/>
        <v>9125</v>
      </c>
      <c r="G22" s="123">
        <f t="shared" si="1"/>
        <v>0</v>
      </c>
    </row>
    <row r="23" spans="1:7" ht="12.75">
      <c r="A23" s="47" t="s">
        <v>53</v>
      </c>
      <c r="B23" s="125">
        <v>8691</v>
      </c>
      <c r="C23" s="125">
        <f>'For Web Page'!U25</f>
        <v>3303</v>
      </c>
      <c r="D23" s="125">
        <f>'For Web Page'!U50</f>
        <v>2868</v>
      </c>
      <c r="E23" s="125">
        <f>'For Web Page'!U74</f>
        <v>2520</v>
      </c>
      <c r="F23" s="123">
        <f t="shared" si="0"/>
        <v>8691</v>
      </c>
      <c r="G23" s="123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Logan Bridges</cp:lastModifiedBy>
  <cp:lastPrinted>2017-09-11T23:13:00Z</cp:lastPrinted>
  <dcterms:created xsi:type="dcterms:W3CDTF">2007-07-31T20:19:53Z</dcterms:created>
  <dcterms:modified xsi:type="dcterms:W3CDTF">2017-09-11T23:14:24Z</dcterms:modified>
  <cp:category/>
  <cp:version/>
  <cp:contentType/>
  <cp:contentStatus/>
</cp:coreProperties>
</file>